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https://d.docs.live.net/0ff594a211d7c4ef/[UFPB]/[DOCUMENTOS]/PROGRESSAO FUNCIONAL/"/>
    </mc:Choice>
  </mc:AlternateContent>
  <xr:revisionPtr revIDLastSave="661" documentId="11_A499CD9C59A99363BF79186F6FB86DE6E59E4230" xr6:coauthVersionLast="45" xr6:coauthVersionMax="45" xr10:uidLastSave="{F5677A8B-2C78-4FC3-AC9B-FEA6B5BB0520}"/>
  <bookViews>
    <workbookView xWindow="-108" yWindow="-108" windowWidth="41496" windowHeight="16896" xr2:uid="{00000000-000D-0000-FFFF-FFFF00000000}"/>
  </bookViews>
  <sheets>
    <sheet name="MODELO" sheetId="3" r:id="rId1"/>
    <sheet name="Progressao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3" i="3" l="1"/>
  <c r="G132" i="3"/>
  <c r="G133" i="3"/>
  <c r="G134" i="3"/>
  <c r="G135" i="3"/>
  <c r="G131" i="3"/>
  <c r="H131" i="3"/>
  <c r="D135" i="3"/>
  <c r="E135" i="3"/>
  <c r="F135" i="3"/>
  <c r="C135" i="3"/>
  <c r="D134" i="3"/>
  <c r="E134" i="3"/>
  <c r="F134" i="3"/>
  <c r="C134" i="3"/>
  <c r="D133" i="3"/>
  <c r="E133" i="3"/>
  <c r="C133" i="3"/>
  <c r="F126" i="3"/>
  <c r="G126" i="3"/>
  <c r="H126" i="3"/>
  <c r="E126" i="3"/>
  <c r="F91" i="3"/>
  <c r="G91" i="3"/>
  <c r="H91" i="3"/>
  <c r="E91" i="3"/>
  <c r="F88" i="3"/>
  <c r="G88" i="3"/>
  <c r="H88" i="3"/>
  <c r="E88" i="3"/>
  <c r="F65" i="3"/>
  <c r="F71" i="3"/>
  <c r="G71" i="3"/>
  <c r="H71" i="3"/>
  <c r="E71" i="3"/>
  <c r="G65" i="3"/>
  <c r="H65" i="3"/>
  <c r="H37" i="3"/>
  <c r="H51" i="3"/>
  <c r="F51" i="3"/>
  <c r="G51" i="3"/>
  <c r="F37" i="3"/>
  <c r="G37" i="3"/>
  <c r="E37" i="3"/>
  <c r="D130" i="3"/>
  <c r="E130" i="3"/>
  <c r="F130" i="3"/>
  <c r="C130" i="3"/>
  <c r="F18" i="3"/>
  <c r="G18" i="3"/>
  <c r="H18" i="3"/>
  <c r="F10" i="3"/>
  <c r="G10" i="3"/>
  <c r="G19" i="3" s="1"/>
  <c r="E131" i="3" s="1"/>
  <c r="H10" i="3"/>
  <c r="E18" i="3"/>
  <c r="H135" i="3"/>
  <c r="H134" i="3"/>
  <c r="H133" i="3"/>
  <c r="E65" i="3"/>
  <c r="E51" i="3"/>
  <c r="E10" i="3"/>
  <c r="F52" i="3" l="1"/>
  <c r="D132" i="3" s="1"/>
  <c r="G52" i="3"/>
  <c r="E132" i="3" s="1"/>
  <c r="E136" i="3" s="1"/>
  <c r="H19" i="3"/>
  <c r="F131" i="3" s="1"/>
  <c r="E52" i="3"/>
  <c r="C132" i="3" s="1"/>
  <c r="F19" i="3"/>
  <c r="D131" i="3" s="1"/>
  <c r="D136" i="3" s="1"/>
  <c r="H52" i="3"/>
  <c r="F132" i="3" s="1"/>
  <c r="F136" i="3" s="1"/>
  <c r="E19" i="3"/>
  <c r="C131" i="3" s="1"/>
  <c r="G5" i="1"/>
  <c r="G6" i="1"/>
  <c r="G7" i="1"/>
  <c r="G8" i="1"/>
  <c r="G9" i="1"/>
  <c r="G10" i="1"/>
  <c r="G11" i="1"/>
  <c r="G12" i="1"/>
  <c r="G4" i="1"/>
  <c r="H132" i="3" l="1"/>
  <c r="C136" i="3"/>
  <c r="G30" i="1"/>
  <c r="G31" i="1" s="1"/>
  <c r="G23" i="1"/>
  <c r="H136" i="3" l="1"/>
  <c r="G136" i="3"/>
  <c r="G35" i="1"/>
  <c r="G36" i="1"/>
  <c r="G37" i="1"/>
  <c r="G38" i="1"/>
  <c r="G39" i="1"/>
  <c r="G40" i="1"/>
  <c r="G41" i="1"/>
  <c r="G42" i="1"/>
  <c r="G34" i="1"/>
  <c r="G52" i="1"/>
  <c r="G24" i="1"/>
  <c r="G25" i="1"/>
  <c r="G26" i="1"/>
  <c r="G17" i="1"/>
  <c r="G18" i="1"/>
  <c r="G19" i="1"/>
  <c r="G16" i="1"/>
  <c r="F43" i="1"/>
  <c r="F53" i="1" s="1"/>
  <c r="E43" i="1"/>
  <c r="E53" i="1" s="1"/>
  <c r="C43" i="1"/>
  <c r="C53" i="1" s="1"/>
  <c r="D43" i="1"/>
  <c r="D53" i="1" s="1"/>
  <c r="C31" i="1"/>
  <c r="C52" i="1" s="1"/>
  <c r="D31" i="1"/>
  <c r="D52" i="1" s="1"/>
  <c r="E31" i="1"/>
  <c r="E52" i="1" s="1"/>
  <c r="F31" i="1"/>
  <c r="F52" i="1" s="1"/>
  <c r="H52" i="1" s="1"/>
  <c r="F27" i="1"/>
  <c r="F51" i="1" s="1"/>
  <c r="D27" i="1"/>
  <c r="D51" i="1" s="1"/>
  <c r="E27" i="1"/>
  <c r="E51" i="1" s="1"/>
  <c r="C27" i="1"/>
  <c r="C51" i="1" s="1"/>
  <c r="C20" i="1"/>
  <c r="C50" i="1" s="1"/>
  <c r="D20" i="1"/>
  <c r="D50" i="1" s="1"/>
  <c r="E20" i="1"/>
  <c r="E50" i="1" s="1"/>
  <c r="F20" i="1"/>
  <c r="F50" i="1" s="1"/>
  <c r="C13" i="1"/>
  <c r="C49" i="1" s="1"/>
  <c r="D13" i="1"/>
  <c r="D49" i="1" s="1"/>
  <c r="E13" i="1"/>
  <c r="E49" i="1" s="1"/>
  <c r="F13" i="1"/>
  <c r="F49" i="1" s="1"/>
  <c r="F54" i="1" l="1"/>
  <c r="E54" i="1"/>
  <c r="D54" i="1"/>
  <c r="H53" i="1"/>
  <c r="H50" i="1"/>
  <c r="H51" i="1"/>
  <c r="C54" i="1"/>
  <c r="H49" i="1"/>
  <c r="E45" i="1"/>
  <c r="F45" i="1"/>
  <c r="G27" i="1"/>
  <c r="G51" i="1" s="1"/>
  <c r="G43" i="1"/>
  <c r="G53" i="1" s="1"/>
  <c r="D45" i="1"/>
  <c r="C45" i="1"/>
  <c r="G20" i="1"/>
  <c r="G50" i="1" s="1"/>
  <c r="G13" i="1"/>
  <c r="G49" i="1" l="1"/>
  <c r="G45" i="1"/>
  <c r="G54" i="1"/>
  <c r="H54" i="1"/>
</calcChain>
</file>

<file path=xl/sharedStrings.xml><?xml version="1.0" encoding="utf-8"?>
<sst xmlns="http://schemas.openxmlformats.org/spreadsheetml/2006/main" count="360" uniqueCount="226">
  <si>
    <t>ATIVIDADES DE ENSINO</t>
  </si>
  <si>
    <t>Ministração de aulas</t>
  </si>
  <si>
    <t>Pontos</t>
  </si>
  <si>
    <t>TOTAL DE ATIVIDADES DE ENSINO</t>
  </si>
  <si>
    <t>PRODUÇÃO INTELECTUAL</t>
  </si>
  <si>
    <t>TOTAL PRODUÇÃO INTELECTUAL</t>
  </si>
  <si>
    <t>ATIVIDADES DE PESQUISA E DE EXTENSÃO</t>
  </si>
  <si>
    <t>Participação em projeto integrado de pesquisa cadastrado em agencia de fomento ou aprovado pelo Departamento</t>
  </si>
  <si>
    <t>Participação em ação permanente de extensão (membro de equipe) aprovada no departamento, com registro na PRAC</t>
  </si>
  <si>
    <t>TOTAL DE ATIVIDADES DE PESQUISA E EXTENSÃO</t>
  </si>
  <si>
    <t>ATIVIDADES ADMINISTRATIVAS E DE REPRESENTAÇÃO</t>
  </si>
  <si>
    <t>TOTAL DE ATIVIDADES ADMINISTRATIVAS E DE REPRESENTAÇÃO</t>
  </si>
  <si>
    <t>OUTRAS ATIVIDADES</t>
  </si>
  <si>
    <t>Participação em banca de dissertação</t>
  </si>
  <si>
    <t>Participação em banca de monografia (graduação ou pós)</t>
  </si>
  <si>
    <t>Consultorias a revistas técnico-científicas (árbitro)</t>
  </si>
  <si>
    <t>TOTAL DE OUTRAS ATIVIDADES</t>
  </si>
  <si>
    <t>TOTAL GERAL</t>
  </si>
  <si>
    <t>2018.2</t>
  </si>
  <si>
    <t>2019.1</t>
  </si>
  <si>
    <t>2019.2</t>
  </si>
  <si>
    <t>Ministração de aulas Graduação</t>
  </si>
  <si>
    <t>Preparação de aulas Graduação</t>
  </si>
  <si>
    <t>cursos de extensão</t>
  </si>
  <si>
    <t>Orientação de monografia</t>
  </si>
  <si>
    <t>Orientação de Dissertação</t>
  </si>
  <si>
    <t>Ministração de aulas Pós-graduação</t>
  </si>
  <si>
    <t>Preparação de aulas Pós-Graduação</t>
  </si>
  <si>
    <t>Orientação de estágio</t>
  </si>
  <si>
    <t>Orientação de monitoria</t>
  </si>
  <si>
    <t>Ministração de minicursos ou palestras em eventos técnico-científicos ou artístico-culturais</t>
  </si>
  <si>
    <t>Artigos técnico-científicos publicados em periódicos de indexados internacionalmente</t>
  </si>
  <si>
    <t xml:space="preserve">Resumos publicados em anais de eventos nacionais </t>
  </si>
  <si>
    <t>Coordenação de ação permanente de extensão aprovada no Departamento, com registro na PRAC, que apresente interface com ensino-pesquisa (PIBIC)</t>
  </si>
  <si>
    <t>Coordenação de ação permanente de extensão aprovada no Departamento, com registro na PRAC, que apresente interface com ensino-pesquisa (PROBEX/FLUEX)</t>
  </si>
  <si>
    <t>Participação efetiva em seminário ou minicurso visando o aperfeiçoamento profissional</t>
  </si>
  <si>
    <t>Participação em banca examinadora de concurso p/ professor temporário</t>
  </si>
  <si>
    <t>Orientação a alunos de graduação em projetos de ensino, pesquisa e extensão</t>
  </si>
  <si>
    <t>Participação em bancas examinadoras de exame de qualificação</t>
  </si>
  <si>
    <t>Participação em bancas examinadoras de dissertação</t>
  </si>
  <si>
    <t>Participação em comissões acadêmicas, assessorias e consultorias que tratem de assunto de abrangencia geral da instituição, por designação, da Adm. Superior, atraves de Portaria ou solicitação de órgãos</t>
  </si>
  <si>
    <t>TOTAIS</t>
  </si>
  <si>
    <t>RESUMO DE PONTUAÇÃO VÁLIDA NO PERÍODO</t>
  </si>
  <si>
    <t xml:space="preserve">Total em atividades de ensino </t>
  </si>
  <si>
    <t>Total de produçao intelectual</t>
  </si>
  <si>
    <t>Total de Pesquisa e Extensão</t>
  </si>
  <si>
    <t>Total de atividades admin. e rep.</t>
  </si>
  <si>
    <t>Total de outras atividades</t>
  </si>
  <si>
    <t>Total</t>
  </si>
  <si>
    <t>Ano 1</t>
  </si>
  <si>
    <t>Ano 2</t>
  </si>
  <si>
    <t>Média</t>
  </si>
  <si>
    <t>Coordenador de Curso de graduação</t>
  </si>
  <si>
    <t>2020.1</t>
  </si>
  <si>
    <t>SEM1</t>
  </si>
  <si>
    <t>SEM2</t>
  </si>
  <si>
    <t>SEM3</t>
  </si>
  <si>
    <t>SEM4</t>
  </si>
  <si>
    <t>SEÇÃO I - ATIVIDADES DE ENSINO</t>
  </si>
  <si>
    <t>Pontuação</t>
  </si>
  <si>
    <t>Unidade medida</t>
  </si>
  <si>
    <t>Graduação</t>
  </si>
  <si>
    <t>Pós-graduação</t>
  </si>
  <si>
    <t>Curso extensão</t>
  </si>
  <si>
    <t>SUBTOTAL</t>
  </si>
  <si>
    <t>1.2. Demais Atividades Ensino (Máx 40)</t>
  </si>
  <si>
    <t>p/aluno</t>
  </si>
  <si>
    <t xml:space="preserve">TOTAL </t>
  </si>
  <si>
    <t>SEÇÃO II - PRODUÇÃO INTELECTUAL</t>
  </si>
  <si>
    <t>1. Bibliográficas</t>
  </si>
  <si>
    <t>Livros técnico-científicos INDIVIDUAIS publicados na área acadêmica aprovado p/ conselho editorial com um sem ISBN</t>
  </si>
  <si>
    <t>p/livro</t>
  </si>
  <si>
    <t>Livros técnico-científicos EM CO-AUTORIA publicados na área acadêmica aprovado p/ conselho editorial com um sem ISBN</t>
  </si>
  <si>
    <t>Capítulo de livro técnico-científico publicados na área, aprovados por Conselho editorial ou com ISBN</t>
  </si>
  <si>
    <t>p/capítulo</t>
  </si>
  <si>
    <t>Tradução de livro técnico-científico aprovada por Conselho editorial ou c ISBN</t>
  </si>
  <si>
    <t>Tradução de capítulo de livro técnico-científico aprovada por Conselho editorial ou c ISBN</t>
  </si>
  <si>
    <t>Tradução de artigo técnico-científico, aprovado por conselho editorial</t>
  </si>
  <si>
    <t>p/artigo</t>
  </si>
  <si>
    <t>Artigos técnico-científicos publicados em periódicos de circulação nacional</t>
  </si>
  <si>
    <t>Artigos técnico-científicos publicados em periódicos especializados</t>
  </si>
  <si>
    <t>Trabalhos completos publicados em anais eventos internacionais</t>
  </si>
  <si>
    <t>Trabalhos completos publicados em anais eventos nacionais</t>
  </si>
  <si>
    <t>Resumos publicados em anais de eventos internacionais</t>
  </si>
  <si>
    <t>p/resumo</t>
  </si>
  <si>
    <t>Resumos publicados em anais de eventos nacionais</t>
  </si>
  <si>
    <t>3. Tecnica</t>
  </si>
  <si>
    <t>Patentes registradas</t>
  </si>
  <si>
    <t>Participação em eventos técnico-científicos como CONFERENCISTA CONVIDADO</t>
  </si>
  <si>
    <t>p/atividade</t>
  </si>
  <si>
    <t>Participação em eventos técnico-científicos como DEBATEDOR CONVIDADO</t>
  </si>
  <si>
    <t xml:space="preserve">Ministração de Cursos ou palestras em eventos técnico-científicos </t>
  </si>
  <si>
    <t>Participação em Conselho editorial de revistas técnico-científicos indexadas</t>
  </si>
  <si>
    <t>p/ano</t>
  </si>
  <si>
    <t xml:space="preserve">Participação em Conselho editorial de revistas técnico-científicos </t>
  </si>
  <si>
    <t>Editoração de revista técnico-científicos indexadas</t>
  </si>
  <si>
    <t>Editoração de revista técnico-científicos com conselho editorial</t>
  </si>
  <si>
    <t>Organização de livros técnico-científicos ou revistas técnico-científicas, na área acadêmica, aprovados por C. Editorial ou com ISBN</t>
  </si>
  <si>
    <t>p/livro/revista</t>
  </si>
  <si>
    <t>Produção de material didático instrucional mediante comprovação de setor competente</t>
  </si>
  <si>
    <t>p/material</t>
  </si>
  <si>
    <t>Tradução imultânea de cunho institucional em evento técnico-científico</t>
  </si>
  <si>
    <t>p/sessão</t>
  </si>
  <si>
    <t>Relatório final de pesquisa/extensão aprovado pelo departamento</t>
  </si>
  <si>
    <t>p/ relatório</t>
  </si>
  <si>
    <t>TOTAL</t>
  </si>
  <si>
    <t>SEÇÃO III - ATIVIDADES DE PESQUISA-EXTENSÃO</t>
  </si>
  <si>
    <t>1. Coordenação de programas de intercâmbio p/ formação de RH e de projeto integrado de pesquisa cadastrado em agência de fomento ou aprovado em Departamento (não cumulativo c/ item 3)</t>
  </si>
  <si>
    <t>2. Execução de projeto individual de pesquisa cadastrada em agência de fomento ou aprovada por Departamento</t>
  </si>
  <si>
    <t>3. Participação em projeto integrado de pesquisa cadastrado em agencia de fomento ou aprovado pelo Departamento</t>
  </si>
  <si>
    <t>4. Coordenação de ação permanente de extensão aprovada no Departamento com registro na PRAC, que possua interface com ensino-pesquisa e caráter interdepartamental (não cumulativo c/ os itens 5 e 6)</t>
  </si>
  <si>
    <t>5. Coordenação de ação permanente de extensão aprovada no Departamento, com registro na PRAC, que apresente interface com ensino-pesquisa</t>
  </si>
  <si>
    <t>6. Participação em ação permanente de extensão (membro de equipe) aprovada no departamento, com registro na PRAC</t>
  </si>
  <si>
    <t>7. Assessoria e consltoria externas conveniadas com registro na PROPLAN, e aprovadas no Departamento</t>
  </si>
  <si>
    <t>8. Elaboração de laudos técnicos</t>
  </si>
  <si>
    <t>9. Prestação direta de serviços à comunidade aprovado pelo Departamento</t>
  </si>
  <si>
    <t>10. Consultoria adhoc à instituições ou agencias de fomento p/ análise ou participação em processos seletivos de projetos e programas</t>
  </si>
  <si>
    <t>SEÇÃO IV - ATIVIDADES DE QUALIFICAÇÃO</t>
  </si>
  <si>
    <t>ATIVIDADES DE QUALIFICAÇÃO</t>
  </si>
  <si>
    <t>Participação em programa de qualificação, em mestrado ou doutorado ou pós-doc, e programa de formação de RH , regularmente afastado</t>
  </si>
  <si>
    <t>Apresentação do formulário de Acompanhamento do Docente em Capacitação, PRPG, aprovado pelo orientador</t>
  </si>
  <si>
    <t>Apresentação do relatório de pesquisa para os docentes em estágio pós-doc, aprovado pelo Departamento</t>
  </si>
  <si>
    <t>SEÇÃO V - ATIVIDADES ADM E DE REPRESENTAÇÃO</t>
  </si>
  <si>
    <t xml:space="preserve">ATIVIDADES ADMINISTRATIVAS E DE REPRESENTAÇÃO </t>
  </si>
  <si>
    <t>Administração</t>
  </si>
  <si>
    <t>Subchefia de Departamento e Vice-coordenação de Curso e Núcleo</t>
  </si>
  <si>
    <t>Assessoria à Adm Superior com função (exceção CD, FG1, FG2)</t>
  </si>
  <si>
    <t xml:space="preserve">Assessoria a Centro </t>
  </si>
  <si>
    <t>Assessoria ao Departamento</t>
  </si>
  <si>
    <t>Chefia de setor produtivo</t>
  </si>
  <si>
    <t>Coordenação de curso lato sensu</t>
  </si>
  <si>
    <t>Coordenação Geral de programas e projetos permanentes institucionais</t>
  </si>
  <si>
    <t>Coordenação de projetos de monitoria no âmbito do Departamento</t>
  </si>
  <si>
    <t>Coordenação de laboratório de Pesquisa e de apoio ao ensino</t>
  </si>
  <si>
    <t>Coordenação de Curso de extensão devidamente regularizado</t>
  </si>
  <si>
    <t>Coordenação de disciplina</t>
  </si>
  <si>
    <t>Tutoria de aluno de graduação</t>
  </si>
  <si>
    <t>Representante de área acadêmica</t>
  </si>
  <si>
    <t xml:space="preserve">SUBTOTAL </t>
  </si>
  <si>
    <t>Representação</t>
  </si>
  <si>
    <t>NÃO LISTADOS AQUI (VER RESOLUÇÃO)</t>
  </si>
  <si>
    <t>SEÇÃO VII - OUTRAS ATIVIDADES</t>
  </si>
  <si>
    <t>Participação em equipe executora de programas e projetos permanentes institucionais</t>
  </si>
  <si>
    <t xml:space="preserve">Participação em equipe executora de de projetos de monitoria PROLICEN, PROIN, PET no âmbito departamental </t>
  </si>
  <si>
    <t>Teses defendidas e aprovadas sob orientação do docente</t>
  </si>
  <si>
    <t>Dissertações defendidas e aprovadas sob orientação do docente</t>
  </si>
  <si>
    <t>Monografias defendidas e aprovadas sob orientação do docente</t>
  </si>
  <si>
    <t>Participação em banca de tese</t>
  </si>
  <si>
    <t>Participação em banca examinadora de concurso p/ prof titular</t>
  </si>
  <si>
    <t>Participação em banca examinadora de concurso p/ prof ensino superior</t>
  </si>
  <si>
    <t>Participação em comissões acadêmicas, assessorias e consultorias que tratem de assunto de abrangencia do Centro por designação do chefe imediato</t>
  </si>
  <si>
    <t xml:space="preserve">Participação em banca de seleção de alunos de doutorado </t>
  </si>
  <si>
    <t>Participação em banca de seleção de alunos de mestrado</t>
  </si>
  <si>
    <t>Participação em banca de seleção de alunos de especialização</t>
  </si>
  <si>
    <t>Participação em processo seletivo de alunos de graduação candidatos a bolsas institucionais</t>
  </si>
  <si>
    <t>Participação em provas de proficência em línguas estrangeiras (elaboração, aplicação e avaliação)</t>
  </si>
  <si>
    <t>Coordenação de evento técnico-científico internacional</t>
  </si>
  <si>
    <t>Coordenação de evento técnico-científico nacional</t>
  </si>
  <si>
    <t>Coordenação de evento técnico-científico regional</t>
  </si>
  <si>
    <t>Coordenação de evento técnico-científico local</t>
  </si>
  <si>
    <t>Membro comissão de evento técnico-científico internacional</t>
  </si>
  <si>
    <t>Membro comissão de evento técnico-científico nacional</t>
  </si>
  <si>
    <t>Membro comissão de evento técnico-científico regional</t>
  </si>
  <si>
    <t>Membro comissão de evento técnico-científico local</t>
  </si>
  <si>
    <t>Participação em comissões de especialistas ou comissões de avaliação de condições de oferta ou reconhecimento de cursos</t>
  </si>
  <si>
    <t>Coordenação de seminário em nivel de Departamento/Centro</t>
  </si>
  <si>
    <t>1.1.Ministração de Aulas</t>
  </si>
  <si>
    <t>SEMESTRE 1</t>
  </si>
  <si>
    <t>SEMESTRE 2</t>
  </si>
  <si>
    <t>SEMESTRE 3</t>
  </si>
  <si>
    <t>SEMESTRE 4</t>
  </si>
  <si>
    <t>1,5 horas-aula = 1 ponto</t>
  </si>
  <si>
    <t>Orientação de tese</t>
  </si>
  <si>
    <t>Co-orientação de tese</t>
  </si>
  <si>
    <t>Orientação dissertação</t>
  </si>
  <si>
    <t>Co-orientação dissertação</t>
  </si>
  <si>
    <t>Orientação de trabalhos finais de curso lato sensu</t>
  </si>
  <si>
    <t>Co-orientação de trabalhos finais de curso lato sensu</t>
  </si>
  <si>
    <t>Unidade de medida</t>
  </si>
  <si>
    <t>hora-aula semanal</t>
  </si>
  <si>
    <t>1 hora-aula = 10 pontos</t>
  </si>
  <si>
    <t>Regra/Pontuação</t>
  </si>
  <si>
    <t>p/trabalho</t>
  </si>
  <si>
    <t>p/patente</t>
  </si>
  <si>
    <t>15 pontos por ano (limite de 15 pontos)</t>
  </si>
  <si>
    <t>10 pontos por ano (limite de 10 pontos)</t>
  </si>
  <si>
    <t>15 pontos por ano, mediante relatório (limite de 15 pontos)</t>
  </si>
  <si>
    <t>ATIVIDADES DE PESQUISA-EXTENSÃO</t>
  </si>
  <si>
    <t>15 pontos por projeto/ano, mediante relatório (limite de 15 pontos)</t>
  </si>
  <si>
    <t>10 pontos por ano, mediante relatório (limite de 10 pontos)</t>
  </si>
  <si>
    <t>10 pontos por ano, mediante relatório e convênio (limite de 10 pontos)</t>
  </si>
  <si>
    <t>2 pontos por laudo (limite de 10 pontos)</t>
  </si>
  <si>
    <t>3 pontos por hora semanal prestada em todo o ano (limite de 15 pontos)</t>
  </si>
  <si>
    <t>2 pontos por consultoria (limite de 10 pontos)</t>
  </si>
  <si>
    <t>20 pontos por curso (limite de 20 pontos)</t>
  </si>
  <si>
    <t>10 pontos por programa/projeto (limite de 10 pontos)</t>
  </si>
  <si>
    <t>10 pontos por projeto (limite de 10 pontos)</t>
  </si>
  <si>
    <t>Coordenação de Laboratório de Pesquisa e de apoio ao ensino</t>
  </si>
  <si>
    <t>3 pontos por
Curso (limite de 9 pontos)</t>
  </si>
  <si>
    <t>2 pontos por aluno (limite de 10 pontos)</t>
  </si>
  <si>
    <t>5 pontos por programa/projeto (limite de 5 pontos)</t>
  </si>
  <si>
    <t>5 pontos por projeto (limite de 5 pontos)</t>
  </si>
  <si>
    <t>5 pontos por aluno (limite de 3 alunos)</t>
  </si>
  <si>
    <t>5 pontos por tese (limite de 5 pontos)</t>
  </si>
  <si>
    <t>5 por dissertação (limite de 5 pontos)</t>
  </si>
  <si>
    <t>5 por monografia (limite de 5 pontos)</t>
  </si>
  <si>
    <t>3 pontos por aluno (limite de 6 pontos)</t>
  </si>
  <si>
    <t>2 pontos por aluno (limite de 6 pontos)</t>
  </si>
  <si>
    <t>1 ponto por aluno (limite de 5 pontos)</t>
  </si>
  <si>
    <t>3 pontos por banca (limite de 6 pontos)</t>
  </si>
  <si>
    <t>2 pontos por banca (limite de 6 pontos)</t>
  </si>
  <si>
    <t>1 ponto por banca (limite de 5 pontos)</t>
  </si>
  <si>
    <t>5 pontos por participação (limite de 5 pontos)</t>
  </si>
  <si>
    <t>1 ponto por participação (limite de 5 pontos)</t>
  </si>
  <si>
    <t>2 pontos por parecer (limite de 5 pontos)</t>
  </si>
  <si>
    <t>3 pontos por banca (limite de 5 pontos)</t>
  </si>
  <si>
    <t>2 pontos por banca (limite de 5 pontos)</t>
  </si>
  <si>
    <t>2 pontos por programa (limite de 6 pontos)</t>
  </si>
  <si>
    <t>2 pontos por prova (limite de 6 pontos)</t>
  </si>
  <si>
    <t>5 pontos (limite 5 pontos)</t>
  </si>
  <si>
    <t>4 pontos (limite 5 pontos)</t>
  </si>
  <si>
    <t>2 pontos (limite 5 pontos)</t>
  </si>
  <si>
    <t>3 pontos (limite 5 pontos)</t>
  </si>
  <si>
    <t>1 ponto (limite 4 pontos)</t>
  </si>
  <si>
    <t>2 pontos (limite de 5 pontos)</t>
  </si>
  <si>
    <t>3 pontos por comissão (limite de 6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</si>
</sst>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000000"/>
      <name val="TT50o00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wrapText="1"/>
    </xf>
    <xf numFmtId="0" fontId="1" fillId="6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64" fontId="1" fillId="3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5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textRotation="90"/>
    </xf>
    <xf numFmtId="0" fontId="1" fillId="9" borderId="4" xfId="0" applyFont="1" applyFill="1" applyBorder="1" applyAlignment="1">
      <alignment horizontal="center" vertical="center" textRotation="90"/>
    </xf>
    <xf numFmtId="0" fontId="1" fillId="9" borderId="5" xfId="0" applyFont="1" applyFill="1" applyBorder="1" applyAlignment="1">
      <alignment horizontal="center" vertical="center" textRotation="90"/>
    </xf>
    <xf numFmtId="0" fontId="0" fillId="0" borderId="0" xfId="0" applyAlignment="1">
      <alignment horizontal="justify" wrapText="1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justify" wrapText="1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justify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justify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justify" wrapText="1"/>
    </xf>
    <xf numFmtId="0" fontId="0" fillId="0" borderId="16" xfId="0" applyBorder="1" applyAlignment="1">
      <alignment horizontal="justify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justify" wrapText="1"/>
    </xf>
    <xf numFmtId="0" fontId="0" fillId="0" borderId="25" xfId="0" applyBorder="1" applyAlignment="1">
      <alignment horizontal="justify" wrapText="1"/>
    </xf>
    <xf numFmtId="0" fontId="0" fillId="0" borderId="26" xfId="0" applyBorder="1" applyAlignment="1">
      <alignment horizontal="justify" wrapText="1"/>
    </xf>
    <xf numFmtId="0" fontId="0" fillId="0" borderId="28" xfId="0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 textRotation="90"/>
    </xf>
    <xf numFmtId="0" fontId="1" fillId="10" borderId="24" xfId="0" applyFont="1" applyFill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justify" wrapText="1"/>
    </xf>
    <xf numFmtId="0" fontId="1" fillId="0" borderId="28" xfId="0" applyFont="1" applyBorder="1" applyAlignment="1">
      <alignment horizontal="justify" wrapText="1"/>
    </xf>
    <xf numFmtId="0" fontId="1" fillId="0" borderId="3" xfId="0" applyFont="1" applyBorder="1" applyAlignment="1">
      <alignment horizontal="justify" wrapText="1"/>
    </xf>
    <xf numFmtId="0" fontId="0" fillId="0" borderId="29" xfId="0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 textRotation="90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1" fillId="8" borderId="6" xfId="0" applyFont="1" applyFill="1" applyBorder="1" applyAlignment="1">
      <alignment horizontal="justify" wrapText="1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 textRotation="90"/>
    </xf>
    <xf numFmtId="0" fontId="1" fillId="11" borderId="4" xfId="0" applyFont="1" applyFill="1" applyBorder="1" applyAlignment="1">
      <alignment horizontal="center" vertical="center" textRotation="90"/>
    </xf>
    <xf numFmtId="0" fontId="1" fillId="11" borderId="5" xfId="0" applyFont="1" applyFill="1" applyBorder="1" applyAlignment="1">
      <alignment horizontal="center" vertical="center" textRotation="90"/>
    </xf>
    <xf numFmtId="0" fontId="0" fillId="0" borderId="7" xfId="0" applyFon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textRotation="90"/>
    </xf>
    <xf numFmtId="0" fontId="1" fillId="12" borderId="24" xfId="0" applyFont="1" applyFill="1" applyBorder="1" applyAlignment="1">
      <alignment horizontal="center" vertical="center" textRotation="90"/>
    </xf>
    <xf numFmtId="0" fontId="1" fillId="12" borderId="27" xfId="0" applyFont="1" applyFill="1" applyBorder="1" applyAlignment="1">
      <alignment horizontal="center" vertical="center" textRotation="90"/>
    </xf>
    <xf numFmtId="0" fontId="1" fillId="13" borderId="3" xfId="0" applyFont="1" applyFill="1" applyBorder="1" applyAlignment="1">
      <alignment horizontal="center" vertical="center" textRotation="90"/>
    </xf>
    <xf numFmtId="0" fontId="1" fillId="13" borderId="4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textRotation="90"/>
    </xf>
    <xf numFmtId="0" fontId="1" fillId="0" borderId="28" xfId="0" applyFont="1" applyBorder="1" applyAlignment="1">
      <alignment horizontal="left" wrapText="1"/>
    </xf>
    <xf numFmtId="0" fontId="1" fillId="14" borderId="23" xfId="0" applyFont="1" applyFill="1" applyBorder="1" applyAlignment="1">
      <alignment horizontal="center" vertical="center" textRotation="90"/>
    </xf>
    <xf numFmtId="0" fontId="1" fillId="14" borderId="24" xfId="0" applyFont="1" applyFill="1" applyBorder="1" applyAlignment="1">
      <alignment horizontal="center" vertical="center" textRotation="90"/>
    </xf>
    <xf numFmtId="0" fontId="1" fillId="14" borderId="27" xfId="0" applyFont="1" applyFill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0" borderId="7" xfId="0" applyFont="1" applyBorder="1" applyAlignment="1">
      <alignment vertical="top" wrapText="1"/>
    </xf>
    <xf numFmtId="0" fontId="0" fillId="0" borderId="37" xfId="0" applyBorder="1" applyAlignment="1">
      <alignment horizontal="center" vertical="center"/>
    </xf>
    <xf numFmtId="0" fontId="0" fillId="0" borderId="6" xfId="0" applyBorder="1" applyAlignment="1">
      <alignment horizontal="justify" wrapText="1"/>
    </xf>
    <xf numFmtId="0" fontId="1" fillId="0" borderId="38" xfId="0" applyFont="1" applyBorder="1" applyAlignment="1">
      <alignment horizontal="justify" wrapText="1"/>
    </xf>
    <xf numFmtId="0" fontId="1" fillId="0" borderId="39" xfId="0" applyFont="1" applyBorder="1" applyAlignment="1">
      <alignment horizontal="justify" wrapText="1"/>
    </xf>
    <xf numFmtId="0" fontId="1" fillId="0" borderId="6" xfId="0" applyFont="1" applyBorder="1" applyAlignment="1">
      <alignment horizontal="left" wrapText="1"/>
    </xf>
    <xf numFmtId="0" fontId="0" fillId="0" borderId="31" xfId="0" applyBorder="1" applyAlignment="1">
      <alignment horizontal="center" vertical="center"/>
    </xf>
    <xf numFmtId="0" fontId="0" fillId="0" borderId="30" xfId="0" applyBorder="1"/>
    <xf numFmtId="0" fontId="0" fillId="0" borderId="40" xfId="0" applyBorder="1" applyAlignment="1">
      <alignment horizontal="center" vertical="center"/>
    </xf>
    <xf numFmtId="0" fontId="0" fillId="0" borderId="22" xfId="0" applyBorder="1" applyAlignment="1">
      <alignment horizontal="justify" wrapText="1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3" xfId="0" applyBorder="1"/>
    <xf numFmtId="0" fontId="0" fillId="0" borderId="19" xfId="0" applyBorder="1" applyAlignment="1">
      <alignment horizontal="justify" wrapText="1"/>
    </xf>
    <xf numFmtId="0" fontId="0" fillId="0" borderId="20" xfId="0" applyBorder="1"/>
    <xf numFmtId="0" fontId="0" fillId="0" borderId="21" xfId="0" applyBorder="1"/>
    <xf numFmtId="0" fontId="0" fillId="0" borderId="29" xfId="0" applyBorder="1"/>
    <xf numFmtId="0" fontId="1" fillId="8" borderId="7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125C-0A99-4EE7-B9F3-A1CF2BC05A54}">
  <dimension ref="A1:H136"/>
  <sheetViews>
    <sheetView showGridLines="0" tabSelected="1" topLeftCell="A112" zoomScaleNormal="100" workbookViewId="0">
      <selection activeCell="O13" sqref="O13"/>
    </sheetView>
  </sheetViews>
  <sheetFormatPr defaultRowHeight="14.4"/>
  <cols>
    <col min="2" max="2" width="47.5546875" style="51" customWidth="1"/>
    <col min="3" max="3" width="22.109375" style="54" bestFit="1" customWidth="1"/>
    <col min="4" max="4" width="17" style="54" bestFit="1" customWidth="1"/>
    <col min="5" max="5" width="14.5546875" style="54" bestFit="1" customWidth="1"/>
    <col min="6" max="6" width="15.21875" customWidth="1"/>
    <col min="7" max="7" width="14.109375" customWidth="1"/>
    <col min="8" max="8" width="14.44140625" customWidth="1"/>
  </cols>
  <sheetData>
    <row r="1" spans="1:8" ht="15" thickBot="1">
      <c r="C1" s="52"/>
      <c r="D1" s="52"/>
      <c r="E1" s="52"/>
    </row>
    <row r="2" spans="1:8" ht="15" thickBot="1">
      <c r="A2" s="103" t="s">
        <v>58</v>
      </c>
      <c r="B2" s="87" t="s">
        <v>0</v>
      </c>
      <c r="C2" s="88"/>
      <c r="D2" s="88"/>
      <c r="E2" s="88"/>
      <c r="F2" s="88"/>
      <c r="G2" s="88"/>
      <c r="H2" s="89"/>
    </row>
    <row r="3" spans="1:8" ht="15" thickBot="1">
      <c r="A3" s="104"/>
      <c r="B3" s="53"/>
      <c r="C3" s="54" t="s">
        <v>181</v>
      </c>
      <c r="D3" s="54" t="s">
        <v>178</v>
      </c>
      <c r="E3" s="91" t="s">
        <v>167</v>
      </c>
      <c r="F3" s="111" t="s">
        <v>168</v>
      </c>
      <c r="G3" s="111" t="s">
        <v>169</v>
      </c>
      <c r="H3" s="112" t="s">
        <v>170</v>
      </c>
    </row>
    <row r="4" spans="1:8" ht="15" thickBot="1">
      <c r="A4" s="104"/>
      <c r="B4" s="55" t="s">
        <v>166</v>
      </c>
      <c r="C4" s="98"/>
      <c r="D4" s="57"/>
      <c r="E4" s="115"/>
      <c r="F4" s="113"/>
      <c r="G4" s="113"/>
      <c r="H4" s="114"/>
    </row>
    <row r="5" spans="1:8">
      <c r="A5" s="104"/>
      <c r="B5" s="58" t="s">
        <v>61</v>
      </c>
      <c r="C5" s="59" t="s">
        <v>180</v>
      </c>
      <c r="D5" s="59" t="s">
        <v>179</v>
      </c>
      <c r="E5" s="59"/>
      <c r="F5" s="118"/>
      <c r="G5" s="71"/>
      <c r="H5" s="60"/>
    </row>
    <row r="6" spans="1:8">
      <c r="A6" s="104"/>
      <c r="B6" s="61" t="s">
        <v>22</v>
      </c>
      <c r="C6" s="59" t="s">
        <v>180</v>
      </c>
      <c r="D6" s="59" t="s">
        <v>179</v>
      </c>
      <c r="E6" s="59"/>
      <c r="F6" s="118"/>
      <c r="G6" s="59"/>
      <c r="H6" s="60"/>
    </row>
    <row r="7" spans="1:8">
      <c r="A7" s="104"/>
      <c r="B7" s="61" t="s">
        <v>62</v>
      </c>
      <c r="C7" s="59" t="s">
        <v>180</v>
      </c>
      <c r="D7" s="59" t="s">
        <v>179</v>
      </c>
      <c r="E7" s="59"/>
      <c r="F7" s="119"/>
      <c r="G7" s="59"/>
      <c r="H7" s="62"/>
    </row>
    <row r="8" spans="1:8">
      <c r="A8" s="104"/>
      <c r="B8" s="61" t="s">
        <v>27</v>
      </c>
      <c r="C8" s="59" t="s">
        <v>180</v>
      </c>
      <c r="D8" s="59" t="s">
        <v>179</v>
      </c>
      <c r="E8" s="59"/>
      <c r="F8" s="119"/>
      <c r="G8" s="59"/>
      <c r="H8" s="62"/>
    </row>
    <row r="9" spans="1:8" ht="15" thickBot="1">
      <c r="A9" s="104"/>
      <c r="B9" s="61" t="s">
        <v>63</v>
      </c>
      <c r="C9" s="24" t="s">
        <v>171</v>
      </c>
      <c r="D9" s="59" t="s">
        <v>179</v>
      </c>
      <c r="E9" s="59"/>
      <c r="F9" s="120"/>
      <c r="G9" s="72"/>
      <c r="H9" s="73"/>
    </row>
    <row r="10" spans="1:8" ht="15" thickBot="1">
      <c r="A10" s="104"/>
      <c r="B10" s="66" t="s">
        <v>64</v>
      </c>
      <c r="C10" s="67"/>
      <c r="D10" s="67"/>
      <c r="E10" s="67">
        <f>SUM(E5:E9)</f>
        <v>0</v>
      </c>
      <c r="F10" s="67">
        <f t="shared" ref="F10:H10" si="0">SUM(F5:F9)</f>
        <v>0</v>
      </c>
      <c r="G10" s="67">
        <f t="shared" si="0"/>
        <v>0</v>
      </c>
      <c r="H10" s="68">
        <f t="shared" si="0"/>
        <v>0</v>
      </c>
    </row>
    <row r="11" spans="1:8" ht="15" thickBot="1">
      <c r="A11" s="104"/>
      <c r="B11" s="64" t="s">
        <v>65</v>
      </c>
      <c r="C11" s="65"/>
      <c r="D11" s="57"/>
      <c r="E11" s="121"/>
      <c r="F11" s="111"/>
      <c r="G11" s="111"/>
      <c r="H11" s="112"/>
    </row>
    <row r="12" spans="1:8">
      <c r="A12" s="104"/>
      <c r="B12" s="61" t="s">
        <v>172</v>
      </c>
      <c r="C12" s="24">
        <v>20</v>
      </c>
      <c r="D12" s="24" t="s">
        <v>66</v>
      </c>
      <c r="E12" s="59"/>
      <c r="F12" s="118"/>
      <c r="G12" s="71"/>
      <c r="H12" s="60"/>
    </row>
    <row r="13" spans="1:8">
      <c r="A13" s="104"/>
      <c r="B13" s="61" t="s">
        <v>173</v>
      </c>
      <c r="C13" s="24">
        <v>8</v>
      </c>
      <c r="D13" s="24" t="s">
        <v>66</v>
      </c>
      <c r="E13" s="59"/>
      <c r="F13" s="118"/>
      <c r="G13" s="59"/>
      <c r="H13" s="60"/>
    </row>
    <row r="14" spans="1:8">
      <c r="A14" s="104"/>
      <c r="B14" s="61" t="s">
        <v>174</v>
      </c>
      <c r="C14" s="24">
        <v>10</v>
      </c>
      <c r="D14" s="24" t="s">
        <v>66</v>
      </c>
      <c r="E14" s="59"/>
      <c r="F14" s="118"/>
      <c r="G14" s="59"/>
      <c r="H14" s="60"/>
    </row>
    <row r="15" spans="1:8">
      <c r="A15" s="104"/>
      <c r="B15" s="61" t="s">
        <v>175</v>
      </c>
      <c r="C15" s="24">
        <v>4</v>
      </c>
      <c r="D15" s="24" t="s">
        <v>66</v>
      </c>
      <c r="E15" s="59"/>
      <c r="F15" s="118"/>
      <c r="G15" s="59"/>
      <c r="H15" s="60"/>
    </row>
    <row r="16" spans="1:8">
      <c r="A16" s="104"/>
      <c r="B16" s="61" t="s">
        <v>176</v>
      </c>
      <c r="C16" s="24">
        <v>5</v>
      </c>
      <c r="D16" s="24" t="s">
        <v>66</v>
      </c>
      <c r="E16" s="59"/>
      <c r="F16" s="118"/>
      <c r="G16" s="59"/>
      <c r="H16" s="60"/>
    </row>
    <row r="17" spans="1:8" ht="15" thickBot="1">
      <c r="A17" s="104"/>
      <c r="B17" s="61" t="s">
        <v>177</v>
      </c>
      <c r="C17" s="24">
        <v>2</v>
      </c>
      <c r="D17" s="24" t="s">
        <v>66</v>
      </c>
      <c r="E17" s="59"/>
      <c r="F17" s="122"/>
      <c r="G17" s="72"/>
      <c r="H17" s="73"/>
    </row>
    <row r="18" spans="1:8" ht="15" thickBot="1">
      <c r="A18" s="104"/>
      <c r="B18" s="66" t="s">
        <v>64</v>
      </c>
      <c r="C18" s="67"/>
      <c r="D18" s="67"/>
      <c r="E18" s="67">
        <f>SUM(E12:E17)</f>
        <v>0</v>
      </c>
      <c r="F18" s="67">
        <f t="shared" ref="F18:H18" si="1">SUM(F12:F17)</f>
        <v>0</v>
      </c>
      <c r="G18" s="67">
        <f t="shared" si="1"/>
        <v>0</v>
      </c>
      <c r="H18" s="68">
        <f t="shared" si="1"/>
        <v>0</v>
      </c>
    </row>
    <row r="19" spans="1:8" ht="15" thickBot="1">
      <c r="A19" s="105"/>
      <c r="B19" s="92" t="s">
        <v>67</v>
      </c>
      <c r="C19" s="93"/>
      <c r="D19" s="93"/>
      <c r="E19" s="93">
        <f>E10+E18</f>
        <v>0</v>
      </c>
      <c r="F19" s="93">
        <f t="shared" ref="F19:H19" si="2">F10+F18</f>
        <v>0</v>
      </c>
      <c r="G19" s="93">
        <f t="shared" si="2"/>
        <v>0</v>
      </c>
      <c r="H19" s="94">
        <f t="shared" si="2"/>
        <v>0</v>
      </c>
    </row>
    <row r="20" spans="1:8" ht="15" thickBot="1">
      <c r="B20" s="69"/>
    </row>
    <row r="21" spans="1:8" ht="15" thickBot="1">
      <c r="A21" s="95" t="s">
        <v>68</v>
      </c>
      <c r="B21" s="87" t="s">
        <v>4</v>
      </c>
      <c r="C21" s="88"/>
      <c r="D21" s="88"/>
      <c r="E21" s="88"/>
      <c r="F21" s="88"/>
      <c r="G21" s="88"/>
      <c r="H21" s="89"/>
    </row>
    <row r="22" spans="1:8" ht="15" thickBot="1">
      <c r="A22" s="96"/>
      <c r="B22" s="123"/>
      <c r="C22" s="54" t="s">
        <v>59</v>
      </c>
      <c r="D22" s="54" t="s">
        <v>178</v>
      </c>
      <c r="E22" s="91" t="s">
        <v>167</v>
      </c>
      <c r="F22" s="111" t="s">
        <v>168</v>
      </c>
      <c r="G22" s="111" t="s">
        <v>169</v>
      </c>
      <c r="H22" s="112" t="s">
        <v>170</v>
      </c>
    </row>
    <row r="23" spans="1:8" ht="15" thickBot="1">
      <c r="A23" s="96"/>
      <c r="B23" s="55" t="s">
        <v>69</v>
      </c>
      <c r="C23" s="56"/>
      <c r="D23" s="57"/>
      <c r="E23" s="115"/>
      <c r="F23" s="113"/>
      <c r="G23" s="113"/>
      <c r="H23" s="114"/>
    </row>
    <row r="24" spans="1:8" ht="43.2">
      <c r="A24" s="96"/>
      <c r="B24" s="70" t="s">
        <v>70</v>
      </c>
      <c r="C24" s="71">
        <v>40</v>
      </c>
      <c r="D24" s="71" t="s">
        <v>71</v>
      </c>
      <c r="E24" s="59"/>
      <c r="F24" s="118"/>
      <c r="G24" s="59"/>
      <c r="H24" s="60"/>
    </row>
    <row r="25" spans="1:8" ht="43.2">
      <c r="A25" s="96"/>
      <c r="B25" s="61" t="s">
        <v>72</v>
      </c>
      <c r="C25" s="24">
        <v>30</v>
      </c>
      <c r="D25" s="59" t="s">
        <v>71</v>
      </c>
      <c r="E25" s="59"/>
      <c r="F25" s="118"/>
      <c r="G25" s="59"/>
      <c r="H25" s="60"/>
    </row>
    <row r="26" spans="1:8" ht="28.8">
      <c r="A26" s="96"/>
      <c r="B26" s="61" t="s">
        <v>73</v>
      </c>
      <c r="C26" s="24">
        <v>10</v>
      </c>
      <c r="D26" s="24" t="s">
        <v>74</v>
      </c>
      <c r="E26" s="59"/>
      <c r="F26" s="118"/>
      <c r="G26" s="59"/>
      <c r="H26" s="60"/>
    </row>
    <row r="27" spans="1:8" ht="28.8">
      <c r="A27" s="96"/>
      <c r="B27" s="61" t="s">
        <v>75</v>
      </c>
      <c r="C27" s="24">
        <v>15</v>
      </c>
      <c r="D27" s="24" t="s">
        <v>74</v>
      </c>
      <c r="E27" s="59"/>
      <c r="F27" s="118"/>
      <c r="G27" s="59"/>
      <c r="H27" s="60"/>
    </row>
    <row r="28" spans="1:8" ht="28.8">
      <c r="A28" s="96"/>
      <c r="B28" s="61" t="s">
        <v>76</v>
      </c>
      <c r="C28" s="24">
        <v>5</v>
      </c>
      <c r="D28" s="24" t="s">
        <v>74</v>
      </c>
      <c r="E28" s="59"/>
      <c r="F28" s="118"/>
      <c r="G28" s="59"/>
      <c r="H28" s="60"/>
    </row>
    <row r="29" spans="1:8" ht="28.8">
      <c r="A29" s="96"/>
      <c r="B29" s="61" t="s">
        <v>77</v>
      </c>
      <c r="C29" s="24">
        <v>5</v>
      </c>
      <c r="D29" s="24" t="s">
        <v>78</v>
      </c>
      <c r="E29" s="59"/>
      <c r="F29" s="118"/>
      <c r="G29" s="59"/>
      <c r="H29" s="60"/>
    </row>
    <row r="30" spans="1:8" ht="28.8">
      <c r="A30" s="96"/>
      <c r="B30" s="61" t="s">
        <v>31</v>
      </c>
      <c r="C30" s="24">
        <v>20</v>
      </c>
      <c r="D30" s="24" t="s">
        <v>78</v>
      </c>
      <c r="E30" s="59"/>
      <c r="F30" s="118"/>
      <c r="G30" s="59"/>
      <c r="H30" s="60"/>
    </row>
    <row r="31" spans="1:8" ht="28.8">
      <c r="A31" s="96"/>
      <c r="B31" s="61" t="s">
        <v>79</v>
      </c>
      <c r="C31" s="24">
        <v>15</v>
      </c>
      <c r="D31" s="24" t="s">
        <v>78</v>
      </c>
      <c r="E31" s="59"/>
      <c r="F31" s="118"/>
      <c r="G31" s="59"/>
      <c r="H31" s="60"/>
    </row>
    <row r="32" spans="1:8" ht="28.8">
      <c r="A32" s="96"/>
      <c r="B32" s="61" t="s">
        <v>80</v>
      </c>
      <c r="C32" s="24">
        <v>10</v>
      </c>
      <c r="D32" s="24" t="s">
        <v>78</v>
      </c>
      <c r="E32" s="59"/>
      <c r="F32" s="118"/>
      <c r="G32" s="59"/>
      <c r="H32" s="60"/>
    </row>
    <row r="33" spans="1:8" ht="28.8">
      <c r="A33" s="96"/>
      <c r="B33" s="61" t="s">
        <v>81</v>
      </c>
      <c r="C33" s="24">
        <v>13</v>
      </c>
      <c r="D33" s="24" t="s">
        <v>182</v>
      </c>
      <c r="E33" s="59"/>
      <c r="F33" s="118"/>
      <c r="G33" s="59"/>
      <c r="H33" s="60"/>
    </row>
    <row r="34" spans="1:8" ht="28.8">
      <c r="A34" s="96"/>
      <c r="B34" s="61" t="s">
        <v>82</v>
      </c>
      <c r="C34" s="24">
        <v>8</v>
      </c>
      <c r="D34" s="24" t="s">
        <v>182</v>
      </c>
      <c r="E34" s="59"/>
      <c r="F34" s="118"/>
      <c r="G34" s="59"/>
      <c r="H34" s="60"/>
    </row>
    <row r="35" spans="1:8">
      <c r="A35" s="96"/>
      <c r="B35" s="61" t="s">
        <v>83</v>
      </c>
      <c r="C35" s="24">
        <v>5</v>
      </c>
      <c r="D35" s="24" t="s">
        <v>84</v>
      </c>
      <c r="E35" s="59"/>
      <c r="F35" s="118"/>
      <c r="G35" s="59"/>
      <c r="H35" s="60"/>
    </row>
    <row r="36" spans="1:8">
      <c r="A36" s="96"/>
      <c r="B36" s="61" t="s">
        <v>85</v>
      </c>
      <c r="C36" s="24">
        <v>3</v>
      </c>
      <c r="D36" s="24" t="s">
        <v>84</v>
      </c>
      <c r="E36" s="59"/>
      <c r="F36" s="118"/>
      <c r="G36" s="59"/>
      <c r="H36" s="60"/>
    </row>
    <row r="37" spans="1:8" ht="15" thickBot="1">
      <c r="A37" s="96"/>
      <c r="B37" s="124" t="s">
        <v>64</v>
      </c>
      <c r="C37" s="120"/>
      <c r="D37" s="120"/>
      <c r="E37" s="120">
        <f>SUM(E24:E36)</f>
        <v>0</v>
      </c>
      <c r="F37" s="120">
        <f t="shared" ref="F37:G37" si="3">SUM(F24:F36)</f>
        <v>0</v>
      </c>
      <c r="G37" s="120">
        <f t="shared" si="3"/>
        <v>0</v>
      </c>
      <c r="H37" s="117">
        <f>SUM(H24:H36)</f>
        <v>0</v>
      </c>
    </row>
    <row r="38" spans="1:8" ht="15" thickBot="1">
      <c r="A38" s="96"/>
      <c r="B38" s="55" t="s">
        <v>86</v>
      </c>
      <c r="C38" s="67" t="s">
        <v>59</v>
      </c>
      <c r="D38" s="67" t="s">
        <v>178</v>
      </c>
      <c r="E38" s="67" t="s">
        <v>167</v>
      </c>
      <c r="F38" s="111" t="s">
        <v>168</v>
      </c>
      <c r="G38" s="111" t="s">
        <v>169</v>
      </c>
      <c r="H38" s="112" t="s">
        <v>170</v>
      </c>
    </row>
    <row r="39" spans="1:8">
      <c r="A39" s="96"/>
      <c r="B39" s="58" t="s">
        <v>87</v>
      </c>
      <c r="C39" s="59">
        <v>40</v>
      </c>
      <c r="D39" s="59" t="s">
        <v>183</v>
      </c>
      <c r="E39" s="59"/>
      <c r="F39" s="118"/>
      <c r="G39" s="59"/>
      <c r="H39" s="60"/>
    </row>
    <row r="40" spans="1:8" ht="28.8">
      <c r="A40" s="96"/>
      <c r="B40" s="61" t="s">
        <v>88</v>
      </c>
      <c r="C40" s="24">
        <v>10</v>
      </c>
      <c r="D40" s="24" t="s">
        <v>89</v>
      </c>
      <c r="E40" s="59"/>
      <c r="F40" s="118"/>
      <c r="G40" s="59"/>
      <c r="H40" s="60"/>
    </row>
    <row r="41" spans="1:8" ht="28.8">
      <c r="A41" s="96"/>
      <c r="B41" s="61" t="s">
        <v>90</v>
      </c>
      <c r="C41" s="24">
        <v>5</v>
      </c>
      <c r="D41" s="24" t="s">
        <v>89</v>
      </c>
      <c r="E41" s="59"/>
      <c r="F41" s="118"/>
      <c r="G41" s="59"/>
      <c r="H41" s="60"/>
    </row>
    <row r="42" spans="1:8" ht="28.8">
      <c r="A42" s="96"/>
      <c r="B42" s="61" t="s">
        <v>91</v>
      </c>
      <c r="C42" s="24">
        <v>10</v>
      </c>
      <c r="D42" s="24" t="s">
        <v>89</v>
      </c>
      <c r="E42" s="59"/>
      <c r="F42" s="118"/>
      <c r="G42" s="59"/>
      <c r="H42" s="60"/>
    </row>
    <row r="43" spans="1:8" ht="28.8">
      <c r="A43" s="96"/>
      <c r="B43" s="61" t="s">
        <v>92</v>
      </c>
      <c r="C43" s="24">
        <v>10</v>
      </c>
      <c r="D43" s="24" t="s">
        <v>93</v>
      </c>
      <c r="E43" s="59"/>
      <c r="F43" s="118"/>
      <c r="G43" s="59"/>
      <c r="H43" s="60"/>
    </row>
    <row r="44" spans="1:8" ht="28.8">
      <c r="A44" s="96"/>
      <c r="B44" s="61" t="s">
        <v>94</v>
      </c>
      <c r="C44" s="24">
        <v>5</v>
      </c>
      <c r="D44" s="24" t="s">
        <v>93</v>
      </c>
      <c r="E44" s="59"/>
      <c r="F44" s="118"/>
      <c r="G44" s="59"/>
      <c r="H44" s="60"/>
    </row>
    <row r="45" spans="1:8">
      <c r="A45" s="96"/>
      <c r="B45" s="61" t="s">
        <v>95</v>
      </c>
      <c r="C45" s="24">
        <v>15</v>
      </c>
      <c r="D45" s="24" t="s">
        <v>89</v>
      </c>
      <c r="E45" s="59"/>
      <c r="F45" s="118"/>
      <c r="G45" s="59"/>
      <c r="H45" s="60"/>
    </row>
    <row r="46" spans="1:8" ht="28.8">
      <c r="A46" s="96"/>
      <c r="B46" s="61" t="s">
        <v>96</v>
      </c>
      <c r="C46" s="24">
        <v>10</v>
      </c>
      <c r="D46" s="24" t="s">
        <v>89</v>
      </c>
      <c r="E46" s="59"/>
      <c r="F46" s="118"/>
      <c r="G46" s="59"/>
      <c r="H46" s="60"/>
    </row>
    <row r="47" spans="1:8" ht="43.2">
      <c r="A47" s="96"/>
      <c r="B47" s="61" t="s">
        <v>97</v>
      </c>
      <c r="C47" s="24">
        <v>10</v>
      </c>
      <c r="D47" s="24" t="s">
        <v>98</v>
      </c>
      <c r="E47" s="59"/>
      <c r="F47" s="118"/>
      <c r="G47" s="59"/>
      <c r="H47" s="60"/>
    </row>
    <row r="48" spans="1:8" ht="28.8">
      <c r="A48" s="96"/>
      <c r="B48" s="61" t="s">
        <v>99</v>
      </c>
      <c r="C48" s="24">
        <v>5</v>
      </c>
      <c r="D48" s="24" t="s">
        <v>100</v>
      </c>
      <c r="E48" s="59"/>
      <c r="F48" s="118"/>
      <c r="G48" s="59"/>
      <c r="H48" s="60"/>
    </row>
    <row r="49" spans="1:8" ht="28.8">
      <c r="A49" s="96"/>
      <c r="B49" s="61" t="s">
        <v>101</v>
      </c>
      <c r="C49" s="24">
        <v>5</v>
      </c>
      <c r="D49" s="24" t="s">
        <v>102</v>
      </c>
      <c r="E49" s="59"/>
      <c r="F49" s="118"/>
      <c r="G49" s="59"/>
      <c r="H49" s="60"/>
    </row>
    <row r="50" spans="1:8" ht="28.8">
      <c r="A50" s="96"/>
      <c r="B50" s="61" t="s">
        <v>103</v>
      </c>
      <c r="C50" s="24">
        <v>8</v>
      </c>
      <c r="D50" s="24" t="s">
        <v>104</v>
      </c>
      <c r="E50" s="59"/>
      <c r="F50" s="118"/>
      <c r="G50" s="59"/>
      <c r="H50" s="60"/>
    </row>
    <row r="51" spans="1:8" ht="15" thickBot="1">
      <c r="A51" s="96"/>
      <c r="B51" s="125" t="s">
        <v>64</v>
      </c>
      <c r="C51" s="120"/>
      <c r="D51" s="120"/>
      <c r="E51" s="120">
        <f>SUM(E39:E50)</f>
        <v>0</v>
      </c>
      <c r="F51" s="120">
        <f t="shared" ref="F51:G51" si="4">SUM(F39:F50)</f>
        <v>0</v>
      </c>
      <c r="G51" s="120">
        <f t="shared" si="4"/>
        <v>0</v>
      </c>
      <c r="H51" s="117">
        <f>SUM(H39:H50)</f>
        <v>0</v>
      </c>
    </row>
    <row r="52" spans="1:8" ht="15" thickBot="1">
      <c r="A52" s="97"/>
      <c r="B52" s="66" t="s">
        <v>105</v>
      </c>
      <c r="C52" s="67"/>
      <c r="D52" s="67"/>
      <c r="E52" s="67">
        <f>E51+E37</f>
        <v>0</v>
      </c>
      <c r="F52" s="67">
        <f>F51+F37</f>
        <v>0</v>
      </c>
      <c r="G52" s="67">
        <f t="shared" ref="G52" si="5">G51+G37</f>
        <v>0</v>
      </c>
      <c r="H52" s="68">
        <f>H51+H37</f>
        <v>0</v>
      </c>
    </row>
    <row r="53" spans="1:8" ht="15" thickBot="1">
      <c r="A53" s="79" t="s">
        <v>106</v>
      </c>
      <c r="B53" s="87" t="s">
        <v>187</v>
      </c>
      <c r="C53" s="88"/>
      <c r="D53" s="88"/>
      <c r="E53" s="88"/>
      <c r="F53" s="88"/>
      <c r="G53" s="88"/>
      <c r="H53" s="88"/>
    </row>
    <row r="54" spans="1:8" ht="15" thickBot="1">
      <c r="A54" s="80"/>
      <c r="B54" s="130"/>
      <c r="C54" s="67" t="s">
        <v>59</v>
      </c>
      <c r="D54" s="67" t="s">
        <v>178</v>
      </c>
      <c r="E54" s="67" t="s">
        <v>167</v>
      </c>
      <c r="F54" s="111" t="s">
        <v>168</v>
      </c>
      <c r="G54" s="111" t="s">
        <v>169</v>
      </c>
      <c r="H54" s="112" t="s">
        <v>170</v>
      </c>
    </row>
    <row r="55" spans="1:8" ht="57.6">
      <c r="A55" s="80"/>
      <c r="B55" s="58" t="s">
        <v>107</v>
      </c>
      <c r="C55" s="24"/>
      <c r="D55" s="74" t="s">
        <v>184</v>
      </c>
      <c r="E55" s="116"/>
      <c r="F55" s="59"/>
      <c r="G55" s="118"/>
      <c r="H55" s="60"/>
    </row>
    <row r="56" spans="1:8" ht="43.2">
      <c r="A56" s="80"/>
      <c r="B56" s="61" t="s">
        <v>108</v>
      </c>
      <c r="C56" s="24"/>
      <c r="D56" s="74" t="s">
        <v>184</v>
      </c>
      <c r="E56" s="116"/>
      <c r="F56" s="59"/>
      <c r="G56" s="118"/>
      <c r="H56" s="60"/>
    </row>
    <row r="57" spans="1:8" ht="43.2">
      <c r="A57" s="80"/>
      <c r="B57" s="61" t="s">
        <v>109</v>
      </c>
      <c r="C57" s="24"/>
      <c r="D57" s="74" t="s">
        <v>185</v>
      </c>
      <c r="E57" s="116"/>
      <c r="F57" s="59"/>
      <c r="G57" s="118"/>
      <c r="H57" s="60"/>
    </row>
    <row r="58" spans="1:8" ht="57.6">
      <c r="A58" s="80"/>
      <c r="B58" s="61" t="s">
        <v>110</v>
      </c>
      <c r="C58" s="24"/>
      <c r="D58" s="74" t="s">
        <v>186</v>
      </c>
      <c r="E58" s="116"/>
      <c r="F58" s="59"/>
      <c r="G58" s="118"/>
      <c r="H58" s="60"/>
    </row>
    <row r="59" spans="1:8" ht="72">
      <c r="A59" s="80"/>
      <c r="B59" s="61" t="s">
        <v>111</v>
      </c>
      <c r="C59" s="24"/>
      <c r="D59" s="74" t="s">
        <v>188</v>
      </c>
      <c r="E59" s="116"/>
      <c r="F59" s="59"/>
      <c r="G59" s="118"/>
      <c r="H59" s="60"/>
    </row>
    <row r="60" spans="1:8" ht="57.6">
      <c r="A60" s="80"/>
      <c r="B60" s="61" t="s">
        <v>112</v>
      </c>
      <c r="C60" s="24"/>
      <c r="D60" s="74" t="s">
        <v>189</v>
      </c>
      <c r="E60" s="116"/>
      <c r="F60" s="59"/>
      <c r="G60" s="118"/>
      <c r="H60" s="60"/>
    </row>
    <row r="61" spans="1:8" ht="57.6">
      <c r="A61" s="80"/>
      <c r="B61" s="61" t="s">
        <v>113</v>
      </c>
      <c r="C61" s="24"/>
      <c r="D61" s="74" t="s">
        <v>190</v>
      </c>
      <c r="E61" s="116"/>
      <c r="F61" s="59"/>
      <c r="G61" s="118"/>
      <c r="H61" s="60"/>
    </row>
    <row r="62" spans="1:8" ht="43.2">
      <c r="A62" s="80"/>
      <c r="B62" s="61" t="s">
        <v>114</v>
      </c>
      <c r="C62" s="24"/>
      <c r="D62" s="74" t="s">
        <v>191</v>
      </c>
      <c r="E62" s="116"/>
      <c r="F62" s="59"/>
      <c r="G62" s="118"/>
      <c r="H62" s="60"/>
    </row>
    <row r="63" spans="1:8" ht="72">
      <c r="A63" s="80"/>
      <c r="B63" s="61" t="s">
        <v>115</v>
      </c>
      <c r="C63" s="24"/>
      <c r="D63" s="74" t="s">
        <v>192</v>
      </c>
      <c r="E63" s="116"/>
      <c r="F63" s="59"/>
      <c r="G63" s="118"/>
      <c r="H63" s="60"/>
    </row>
    <row r="64" spans="1:8" ht="43.8" thickBot="1">
      <c r="A64" s="80"/>
      <c r="B64" s="75" t="s">
        <v>116</v>
      </c>
      <c r="C64" s="63"/>
      <c r="D64" s="99" t="s">
        <v>193</v>
      </c>
      <c r="E64" s="127"/>
      <c r="F64" s="59"/>
      <c r="G64" s="118"/>
      <c r="H64" s="129"/>
    </row>
    <row r="65" spans="1:8" ht="15" thickBot="1">
      <c r="A65" s="80"/>
      <c r="B65" s="126" t="s">
        <v>105</v>
      </c>
      <c r="C65" s="67"/>
      <c r="D65" s="67"/>
      <c r="E65" s="67">
        <f>SUM(E55:E64)</f>
        <v>0</v>
      </c>
      <c r="F65" s="67">
        <f>SUM(F55:F64)</f>
        <v>0</v>
      </c>
      <c r="G65" s="67">
        <f t="shared" ref="G65:H65" si="6">SUM(G55:G64)</f>
        <v>0</v>
      </c>
      <c r="H65" s="68">
        <f t="shared" si="6"/>
        <v>0</v>
      </c>
    </row>
    <row r="66" spans="1:8" ht="32.4" customHeight="1" thickBot="1">
      <c r="A66" s="100" t="s">
        <v>117</v>
      </c>
      <c r="B66" s="131" t="s">
        <v>118</v>
      </c>
      <c r="C66" s="132"/>
      <c r="D66" s="132"/>
      <c r="E66" s="132"/>
      <c r="F66" s="132"/>
      <c r="G66" s="132"/>
      <c r="H66" s="133"/>
    </row>
    <row r="67" spans="1:8" ht="15" thickBot="1">
      <c r="A67" s="101"/>
      <c r="B67" s="130"/>
      <c r="C67" s="67" t="s">
        <v>59</v>
      </c>
      <c r="D67" s="67" t="s">
        <v>178</v>
      </c>
      <c r="E67" s="67" t="s">
        <v>167</v>
      </c>
      <c r="F67" s="111" t="s">
        <v>168</v>
      </c>
      <c r="G67" s="111" t="s">
        <v>169</v>
      </c>
      <c r="H67" s="112" t="s">
        <v>170</v>
      </c>
    </row>
    <row r="68" spans="1:8" ht="43.2">
      <c r="A68" s="101"/>
      <c r="B68" s="76" t="s">
        <v>119</v>
      </c>
      <c r="C68" s="24">
        <v>84</v>
      </c>
      <c r="D68" s="24" t="s">
        <v>93</v>
      </c>
      <c r="E68" s="116"/>
      <c r="F68" s="59"/>
      <c r="G68" s="118"/>
      <c r="H68" s="60"/>
    </row>
    <row r="69" spans="1:8" ht="43.2">
      <c r="A69" s="101"/>
      <c r="B69" s="77" t="s">
        <v>120</v>
      </c>
      <c r="C69" s="24">
        <v>56</v>
      </c>
      <c r="D69" s="24" t="s">
        <v>93</v>
      </c>
      <c r="E69" s="116"/>
      <c r="F69" s="59"/>
      <c r="G69" s="118"/>
      <c r="H69" s="60"/>
    </row>
    <row r="70" spans="1:8" ht="29.4" thickBot="1">
      <c r="A70" s="101"/>
      <c r="B70" s="77" t="s">
        <v>121</v>
      </c>
      <c r="C70" s="24">
        <v>56</v>
      </c>
      <c r="D70" s="24" t="s">
        <v>93</v>
      </c>
      <c r="E70" s="127"/>
      <c r="F70" s="59"/>
      <c r="G70" s="118"/>
      <c r="H70" s="129"/>
    </row>
    <row r="71" spans="1:8" ht="19.2" customHeight="1" thickBot="1">
      <c r="A71" s="102"/>
      <c r="B71" s="126" t="s">
        <v>105</v>
      </c>
      <c r="C71" s="67"/>
      <c r="D71" s="67"/>
      <c r="E71" s="67">
        <f>SUM(E68:E70)</f>
        <v>0</v>
      </c>
      <c r="F71" s="67">
        <f t="shared" ref="F71:H71" si="7">SUM(F68:F70)</f>
        <v>0</v>
      </c>
      <c r="G71" s="67">
        <f t="shared" si="7"/>
        <v>0</v>
      </c>
      <c r="H71" s="68">
        <f t="shared" si="7"/>
        <v>0</v>
      </c>
    </row>
    <row r="72" spans="1:8" ht="15" customHeight="1" thickBot="1">
      <c r="A72" s="79" t="s">
        <v>122</v>
      </c>
      <c r="B72" s="136" t="s">
        <v>123</v>
      </c>
      <c r="C72" s="134"/>
      <c r="D72" s="134"/>
      <c r="E72" s="134"/>
      <c r="F72" s="134"/>
      <c r="G72" s="134"/>
      <c r="H72" s="135"/>
    </row>
    <row r="73" spans="1:8">
      <c r="A73" s="80"/>
      <c r="B73" s="81"/>
      <c r="C73" s="59" t="s">
        <v>59</v>
      </c>
      <c r="D73" s="59" t="s">
        <v>60</v>
      </c>
      <c r="E73" s="59" t="s">
        <v>167</v>
      </c>
      <c r="F73" s="137" t="s">
        <v>168</v>
      </c>
      <c r="G73" s="137" t="s">
        <v>169</v>
      </c>
      <c r="H73" s="138" t="s">
        <v>170</v>
      </c>
    </row>
    <row r="74" spans="1:8">
      <c r="A74" s="80"/>
      <c r="B74" s="82" t="s">
        <v>124</v>
      </c>
      <c r="C74" s="24"/>
      <c r="D74" s="24"/>
      <c r="E74" s="24"/>
      <c r="F74" s="8"/>
      <c r="G74" s="8"/>
      <c r="H74" s="139"/>
    </row>
    <row r="75" spans="1:8" ht="28.8">
      <c r="A75" s="80"/>
      <c r="B75" s="77" t="s">
        <v>125</v>
      </c>
      <c r="C75" s="24">
        <v>10</v>
      </c>
      <c r="D75" s="24" t="s">
        <v>93</v>
      </c>
      <c r="E75" s="24"/>
      <c r="F75" s="8"/>
      <c r="G75" s="8"/>
      <c r="H75" s="139"/>
    </row>
    <row r="76" spans="1:8" ht="28.8">
      <c r="A76" s="80"/>
      <c r="B76" s="77" t="s">
        <v>126</v>
      </c>
      <c r="C76" s="24">
        <v>10</v>
      </c>
      <c r="D76" s="24" t="s">
        <v>93</v>
      </c>
      <c r="E76" s="24"/>
      <c r="F76" s="8"/>
      <c r="G76" s="8"/>
      <c r="H76" s="139"/>
    </row>
    <row r="77" spans="1:8">
      <c r="A77" s="80"/>
      <c r="B77" s="77" t="s">
        <v>127</v>
      </c>
      <c r="C77" s="24">
        <v>10</v>
      </c>
      <c r="D77" s="24" t="s">
        <v>93</v>
      </c>
      <c r="E77" s="24"/>
      <c r="F77" s="8"/>
      <c r="G77" s="8"/>
      <c r="H77" s="139"/>
    </row>
    <row r="78" spans="1:8">
      <c r="A78" s="80"/>
      <c r="B78" s="77" t="s">
        <v>128</v>
      </c>
      <c r="C78" s="24">
        <v>10</v>
      </c>
      <c r="D78" s="24" t="s">
        <v>93</v>
      </c>
      <c r="E78" s="24"/>
      <c r="F78" s="8"/>
      <c r="G78" s="8"/>
      <c r="H78" s="139"/>
    </row>
    <row r="79" spans="1:8">
      <c r="A79" s="80"/>
      <c r="B79" s="77" t="s">
        <v>129</v>
      </c>
      <c r="C79" s="24">
        <v>5</v>
      </c>
      <c r="D79" s="24" t="s">
        <v>93</v>
      </c>
      <c r="E79" s="24"/>
      <c r="F79" s="8"/>
      <c r="G79" s="8"/>
      <c r="H79" s="139"/>
    </row>
    <row r="80" spans="1:8" ht="43.2">
      <c r="A80" s="80"/>
      <c r="B80" s="77" t="s">
        <v>130</v>
      </c>
      <c r="C80" s="24">
        <v>20</v>
      </c>
      <c r="D80" s="74" t="s">
        <v>194</v>
      </c>
      <c r="E80" s="24"/>
      <c r="F80" s="8"/>
      <c r="G80" s="8"/>
      <c r="H80" s="139"/>
    </row>
    <row r="81" spans="1:8" ht="57.6">
      <c r="A81" s="80"/>
      <c r="B81" s="77" t="s">
        <v>131</v>
      </c>
      <c r="C81" s="24">
        <v>10</v>
      </c>
      <c r="D81" s="74" t="s">
        <v>195</v>
      </c>
      <c r="E81" s="24"/>
      <c r="F81" s="8"/>
      <c r="G81" s="8"/>
      <c r="H81" s="139"/>
    </row>
    <row r="82" spans="1:8" ht="43.2">
      <c r="A82" s="80"/>
      <c r="B82" s="77" t="s">
        <v>132</v>
      </c>
      <c r="C82" s="24">
        <v>10</v>
      </c>
      <c r="D82" s="74" t="s">
        <v>196</v>
      </c>
      <c r="E82" s="24"/>
      <c r="F82" s="8"/>
      <c r="G82" s="8"/>
      <c r="H82" s="139"/>
    </row>
    <row r="83" spans="1:8" ht="57.6">
      <c r="A83" s="80"/>
      <c r="B83" s="77" t="s">
        <v>133</v>
      </c>
      <c r="C83" s="24">
        <v>10</v>
      </c>
      <c r="D83" s="74" t="s">
        <v>197</v>
      </c>
      <c r="E83" s="24"/>
      <c r="F83" s="8"/>
      <c r="G83" s="8"/>
      <c r="H83" s="139"/>
    </row>
    <row r="84" spans="1:8" ht="43.2">
      <c r="A84" s="80"/>
      <c r="B84" s="77" t="s">
        <v>134</v>
      </c>
      <c r="C84" s="24">
        <v>3</v>
      </c>
      <c r="D84" s="74" t="s">
        <v>198</v>
      </c>
      <c r="E84" s="24"/>
      <c r="F84" s="8"/>
      <c r="G84" s="8"/>
      <c r="H84" s="139"/>
    </row>
    <row r="85" spans="1:8">
      <c r="A85" s="80"/>
      <c r="B85" s="77" t="s">
        <v>135</v>
      </c>
      <c r="C85" s="24">
        <v>2</v>
      </c>
      <c r="D85" s="24" t="s">
        <v>93</v>
      </c>
      <c r="E85" s="24"/>
      <c r="F85" s="8"/>
      <c r="G85" s="8"/>
      <c r="H85" s="139"/>
    </row>
    <row r="86" spans="1:8" ht="43.2">
      <c r="A86" s="80"/>
      <c r="B86" s="77" t="s">
        <v>136</v>
      </c>
      <c r="C86" s="24">
        <v>2</v>
      </c>
      <c r="D86" s="74" t="s">
        <v>199</v>
      </c>
      <c r="E86" s="24"/>
      <c r="F86" s="8"/>
      <c r="G86" s="8"/>
      <c r="H86" s="139"/>
    </row>
    <row r="87" spans="1:8" ht="15" thickBot="1">
      <c r="A87" s="80"/>
      <c r="B87" s="140" t="s">
        <v>137</v>
      </c>
      <c r="C87" s="72">
        <v>5</v>
      </c>
      <c r="D87" s="72" t="s">
        <v>93</v>
      </c>
      <c r="E87" s="72"/>
      <c r="F87" s="141"/>
      <c r="G87" s="141"/>
      <c r="H87" s="142"/>
    </row>
    <row r="88" spans="1:8" ht="15" thickBot="1">
      <c r="A88" s="80"/>
      <c r="B88" s="83" t="s">
        <v>138</v>
      </c>
      <c r="C88" s="78"/>
      <c r="D88" s="78"/>
      <c r="E88" s="67">
        <f>SUM(E75:E87)</f>
        <v>0</v>
      </c>
      <c r="F88" s="67">
        <f t="shared" ref="F88:H88" si="8">SUM(F75:F87)</f>
        <v>0</v>
      </c>
      <c r="G88" s="67">
        <f t="shared" si="8"/>
        <v>0</v>
      </c>
      <c r="H88" s="68">
        <f t="shared" si="8"/>
        <v>0</v>
      </c>
    </row>
    <row r="89" spans="1:8">
      <c r="A89" s="80"/>
      <c r="B89" s="84" t="s">
        <v>139</v>
      </c>
      <c r="C89" s="85"/>
      <c r="D89" s="85"/>
      <c r="E89" s="85"/>
      <c r="F89" s="143"/>
      <c r="G89" s="143"/>
      <c r="H89" s="128"/>
    </row>
    <row r="90" spans="1:8" ht="15" thickBot="1">
      <c r="A90" s="80"/>
      <c r="B90" s="140" t="s">
        <v>140</v>
      </c>
      <c r="C90" s="72"/>
      <c r="D90" s="72"/>
      <c r="E90" s="72"/>
      <c r="F90" s="141"/>
      <c r="G90" s="141"/>
      <c r="H90" s="142"/>
    </row>
    <row r="91" spans="1:8" ht="15" thickBot="1">
      <c r="A91" s="86"/>
      <c r="B91" s="83" t="s">
        <v>105</v>
      </c>
      <c r="C91" s="78"/>
      <c r="D91" s="78"/>
      <c r="E91" s="67">
        <f>E88+E90</f>
        <v>0</v>
      </c>
      <c r="F91" s="67">
        <f t="shared" ref="F91:H91" si="9">F88+F90</f>
        <v>0</v>
      </c>
      <c r="G91" s="67">
        <f t="shared" si="9"/>
        <v>0</v>
      </c>
      <c r="H91" s="67">
        <f t="shared" si="9"/>
        <v>0</v>
      </c>
    </row>
    <row r="92" spans="1:8" ht="15" thickBot="1">
      <c r="A92" s="107" t="s">
        <v>141</v>
      </c>
      <c r="B92" s="147" t="s">
        <v>12</v>
      </c>
      <c r="C92" s="144"/>
      <c r="D92" s="144"/>
      <c r="E92" s="144"/>
      <c r="F92" s="144"/>
      <c r="G92" s="144"/>
      <c r="H92" s="145"/>
    </row>
    <row r="93" spans="1:8">
      <c r="A93" s="108"/>
      <c r="C93" s="59" t="s">
        <v>59</v>
      </c>
      <c r="D93" s="59" t="s">
        <v>60</v>
      </c>
      <c r="E93" s="59" t="s">
        <v>167</v>
      </c>
      <c r="F93" s="137" t="s">
        <v>168</v>
      </c>
      <c r="G93" s="137" t="s">
        <v>169</v>
      </c>
      <c r="H93" s="146" t="s">
        <v>170</v>
      </c>
    </row>
    <row r="94" spans="1:8" ht="43.2">
      <c r="A94" s="108"/>
      <c r="B94" s="77" t="s">
        <v>142</v>
      </c>
      <c r="C94" s="24">
        <v>5</v>
      </c>
      <c r="D94" s="74" t="s">
        <v>200</v>
      </c>
      <c r="E94" s="116"/>
      <c r="F94" s="8"/>
      <c r="G94" s="8"/>
      <c r="H94" s="139"/>
    </row>
    <row r="95" spans="1:8" ht="43.2">
      <c r="A95" s="108"/>
      <c r="B95" s="77" t="s">
        <v>143</v>
      </c>
      <c r="C95" s="24">
        <v>5</v>
      </c>
      <c r="D95" s="74" t="s">
        <v>201</v>
      </c>
      <c r="E95" s="116"/>
      <c r="F95" s="8"/>
      <c r="G95" s="8"/>
      <c r="H95" s="139"/>
    </row>
    <row r="96" spans="1:8" ht="28.8">
      <c r="A96" s="108"/>
      <c r="B96" s="77" t="s">
        <v>37</v>
      </c>
      <c r="C96" s="24">
        <v>5</v>
      </c>
      <c r="D96" s="74" t="s">
        <v>202</v>
      </c>
      <c r="E96" s="116"/>
      <c r="F96" s="8"/>
      <c r="G96" s="8"/>
      <c r="H96" s="139"/>
    </row>
    <row r="97" spans="1:8" ht="28.8">
      <c r="A97" s="108"/>
      <c r="B97" s="77" t="s">
        <v>144</v>
      </c>
      <c r="C97" s="24">
        <v>5</v>
      </c>
      <c r="D97" s="74" t="s">
        <v>203</v>
      </c>
      <c r="E97" s="116"/>
      <c r="F97" s="8"/>
      <c r="G97" s="8"/>
      <c r="H97" s="139"/>
    </row>
    <row r="98" spans="1:8" ht="28.8">
      <c r="A98" s="108"/>
      <c r="B98" s="77" t="s">
        <v>145</v>
      </c>
      <c r="C98" s="24">
        <v>5</v>
      </c>
      <c r="D98" s="74" t="s">
        <v>204</v>
      </c>
      <c r="E98" s="116"/>
      <c r="F98" s="8"/>
      <c r="G98" s="8"/>
      <c r="H98" s="139"/>
    </row>
    <row r="99" spans="1:8" ht="28.8">
      <c r="A99" s="108"/>
      <c r="B99" s="77" t="s">
        <v>146</v>
      </c>
      <c r="C99" s="24">
        <v>5</v>
      </c>
      <c r="D99" s="74" t="s">
        <v>205</v>
      </c>
      <c r="E99" s="116"/>
      <c r="F99" s="8"/>
      <c r="G99" s="8"/>
      <c r="H99" s="139"/>
    </row>
    <row r="100" spans="1:8" ht="28.8">
      <c r="A100" s="108"/>
      <c r="B100" s="77" t="s">
        <v>147</v>
      </c>
      <c r="C100" s="24">
        <v>3</v>
      </c>
      <c r="D100" s="74" t="s">
        <v>206</v>
      </c>
      <c r="E100" s="116"/>
      <c r="F100" s="8"/>
      <c r="G100" s="8"/>
      <c r="H100" s="139"/>
    </row>
    <row r="101" spans="1:8" ht="28.8">
      <c r="A101" s="108"/>
      <c r="B101" s="77" t="s">
        <v>13</v>
      </c>
      <c r="C101" s="24">
        <v>2</v>
      </c>
      <c r="D101" s="74" t="s">
        <v>207</v>
      </c>
      <c r="E101" s="116"/>
      <c r="F101" s="8"/>
      <c r="G101" s="8"/>
      <c r="H101" s="139"/>
    </row>
    <row r="102" spans="1:8" ht="28.8">
      <c r="A102" s="108"/>
      <c r="B102" s="77" t="s">
        <v>14</v>
      </c>
      <c r="C102" s="24">
        <v>1</v>
      </c>
      <c r="D102" s="74" t="s">
        <v>208</v>
      </c>
      <c r="E102" s="116"/>
      <c r="F102" s="8"/>
      <c r="G102" s="8"/>
      <c r="H102" s="139"/>
    </row>
    <row r="103" spans="1:8" ht="28.8">
      <c r="A103" s="108"/>
      <c r="B103" s="77" t="s">
        <v>148</v>
      </c>
      <c r="C103" s="24">
        <v>3</v>
      </c>
      <c r="D103" s="74" t="s">
        <v>209</v>
      </c>
      <c r="E103" s="116"/>
      <c r="F103" s="8"/>
      <c r="G103" s="8"/>
      <c r="H103" s="139"/>
    </row>
    <row r="104" spans="1:8" ht="28.8">
      <c r="A104" s="108"/>
      <c r="B104" s="77" t="s">
        <v>149</v>
      </c>
      <c r="C104" s="24">
        <v>2</v>
      </c>
      <c r="D104" s="74" t="s">
        <v>210</v>
      </c>
      <c r="E104" s="116"/>
      <c r="F104" s="8"/>
      <c r="G104" s="8"/>
      <c r="H104" s="139"/>
    </row>
    <row r="105" spans="1:8" ht="28.8">
      <c r="A105" s="108"/>
      <c r="B105" s="77" t="s">
        <v>36</v>
      </c>
      <c r="C105" s="24">
        <v>1</v>
      </c>
      <c r="D105" s="74" t="s">
        <v>211</v>
      </c>
      <c r="E105" s="116"/>
      <c r="F105" s="8"/>
      <c r="G105" s="8"/>
      <c r="H105" s="139"/>
    </row>
    <row r="106" spans="1:8" ht="57.6">
      <c r="A106" s="108"/>
      <c r="B106" s="77" t="s">
        <v>40</v>
      </c>
      <c r="C106" s="24">
        <v>5</v>
      </c>
      <c r="D106" s="74" t="s">
        <v>212</v>
      </c>
      <c r="E106" s="116"/>
      <c r="F106" s="8"/>
      <c r="G106" s="8"/>
      <c r="H106" s="139"/>
    </row>
    <row r="107" spans="1:8" ht="43.2">
      <c r="A107" s="108"/>
      <c r="B107" s="77" t="s">
        <v>150</v>
      </c>
      <c r="C107" s="24">
        <v>1</v>
      </c>
      <c r="D107" s="74" t="s">
        <v>213</v>
      </c>
      <c r="E107" s="116"/>
      <c r="F107" s="8"/>
      <c r="G107" s="8"/>
      <c r="H107" s="139"/>
    </row>
    <row r="108" spans="1:8" ht="43.2">
      <c r="A108" s="108"/>
      <c r="B108" s="77" t="s">
        <v>15</v>
      </c>
      <c r="C108" s="24">
        <v>2</v>
      </c>
      <c r="D108" s="74" t="s">
        <v>214</v>
      </c>
      <c r="E108" s="116"/>
      <c r="F108" s="8"/>
      <c r="G108" s="8"/>
      <c r="H108" s="139"/>
    </row>
    <row r="109" spans="1:8" ht="28.8">
      <c r="A109" s="108"/>
      <c r="B109" s="77" t="s">
        <v>151</v>
      </c>
      <c r="C109" s="24">
        <v>3</v>
      </c>
      <c r="D109" s="74" t="s">
        <v>215</v>
      </c>
      <c r="E109" s="116"/>
      <c r="F109" s="8"/>
      <c r="G109" s="8"/>
      <c r="H109" s="139"/>
    </row>
    <row r="110" spans="1:8" ht="28.8">
      <c r="A110" s="108"/>
      <c r="B110" s="77" t="s">
        <v>152</v>
      </c>
      <c r="C110" s="24">
        <v>2</v>
      </c>
      <c r="D110" s="74" t="s">
        <v>216</v>
      </c>
      <c r="E110" s="116"/>
      <c r="F110" s="8"/>
      <c r="G110" s="8"/>
      <c r="H110" s="139"/>
    </row>
    <row r="111" spans="1:8" ht="28.8">
      <c r="A111" s="108"/>
      <c r="B111" s="77" t="s">
        <v>153</v>
      </c>
      <c r="C111" s="24">
        <v>1</v>
      </c>
      <c r="D111" s="74" t="s">
        <v>211</v>
      </c>
      <c r="E111" s="116"/>
      <c r="F111" s="8"/>
      <c r="G111" s="8"/>
      <c r="H111" s="139"/>
    </row>
    <row r="112" spans="1:8" ht="28.8">
      <c r="A112" s="108"/>
      <c r="B112" s="77" t="s">
        <v>38</v>
      </c>
      <c r="C112" s="24">
        <v>1</v>
      </c>
      <c r="D112" s="74" t="s">
        <v>211</v>
      </c>
      <c r="E112" s="116"/>
      <c r="F112" s="8"/>
      <c r="G112" s="8"/>
      <c r="H112" s="139"/>
    </row>
    <row r="113" spans="1:8" ht="43.2">
      <c r="A113" s="108"/>
      <c r="B113" s="77" t="s">
        <v>154</v>
      </c>
      <c r="C113" s="24">
        <v>2</v>
      </c>
      <c r="D113" s="74" t="s">
        <v>217</v>
      </c>
      <c r="E113" s="116"/>
      <c r="F113" s="8"/>
      <c r="G113" s="8"/>
      <c r="H113" s="139"/>
    </row>
    <row r="114" spans="1:8" ht="28.8">
      <c r="A114" s="108"/>
      <c r="B114" s="77" t="s">
        <v>155</v>
      </c>
      <c r="C114" s="24">
        <v>2</v>
      </c>
      <c r="D114" s="74" t="s">
        <v>218</v>
      </c>
      <c r="E114" s="116"/>
      <c r="F114" s="8"/>
      <c r="G114" s="8"/>
      <c r="H114" s="139"/>
    </row>
    <row r="115" spans="1:8" ht="28.8">
      <c r="A115" s="108"/>
      <c r="B115" s="77" t="s">
        <v>156</v>
      </c>
      <c r="C115" s="24">
        <v>5</v>
      </c>
      <c r="D115" s="74" t="s">
        <v>219</v>
      </c>
      <c r="E115" s="116"/>
      <c r="F115" s="8"/>
      <c r="G115" s="8"/>
      <c r="H115" s="139"/>
    </row>
    <row r="116" spans="1:8" ht="28.8">
      <c r="A116" s="108"/>
      <c r="B116" s="77" t="s">
        <v>157</v>
      </c>
      <c r="C116" s="24">
        <v>5</v>
      </c>
      <c r="D116" s="74" t="s">
        <v>219</v>
      </c>
      <c r="E116" s="116"/>
      <c r="F116" s="8"/>
      <c r="G116" s="8"/>
      <c r="H116" s="139"/>
    </row>
    <row r="117" spans="1:8" ht="28.8" customHeight="1">
      <c r="A117" s="108"/>
      <c r="B117" s="77" t="s">
        <v>158</v>
      </c>
      <c r="C117" s="24">
        <v>4</v>
      </c>
      <c r="D117" s="110" t="s">
        <v>220</v>
      </c>
      <c r="E117" s="116"/>
      <c r="F117" s="8"/>
      <c r="G117" s="8"/>
      <c r="H117" s="139"/>
    </row>
    <row r="118" spans="1:8" ht="28.8">
      <c r="A118" s="108"/>
      <c r="B118" s="77" t="s">
        <v>159</v>
      </c>
      <c r="C118" s="24">
        <v>2</v>
      </c>
      <c r="D118" s="74" t="s">
        <v>221</v>
      </c>
      <c r="E118" s="116"/>
      <c r="F118" s="8"/>
      <c r="G118" s="8"/>
      <c r="H118" s="139"/>
    </row>
    <row r="119" spans="1:8" ht="28.8">
      <c r="A119" s="108"/>
      <c r="B119" s="77" t="s">
        <v>160</v>
      </c>
      <c r="C119" s="24">
        <v>5</v>
      </c>
      <c r="D119" s="74" t="s">
        <v>219</v>
      </c>
      <c r="E119" s="116"/>
      <c r="F119" s="8"/>
      <c r="G119" s="8"/>
      <c r="H119" s="139"/>
    </row>
    <row r="120" spans="1:8" ht="28.8">
      <c r="A120" s="108"/>
      <c r="B120" s="77" t="s">
        <v>161</v>
      </c>
      <c r="C120" s="24">
        <v>3</v>
      </c>
      <c r="D120" s="74" t="s">
        <v>222</v>
      </c>
      <c r="E120" s="116"/>
      <c r="F120" s="8"/>
      <c r="G120" s="8"/>
      <c r="H120" s="139"/>
    </row>
    <row r="121" spans="1:8" ht="28.8">
      <c r="A121" s="108"/>
      <c r="B121" s="77" t="s">
        <v>162</v>
      </c>
      <c r="C121" s="24">
        <v>2</v>
      </c>
      <c r="D121" s="74" t="s">
        <v>222</v>
      </c>
      <c r="E121" s="116"/>
      <c r="F121" s="8"/>
      <c r="G121" s="8"/>
      <c r="H121" s="139"/>
    </row>
    <row r="122" spans="1:8" ht="28.8" customHeight="1">
      <c r="A122" s="108"/>
      <c r="B122" s="77" t="s">
        <v>163</v>
      </c>
      <c r="C122" s="24">
        <v>1</v>
      </c>
      <c r="D122" s="110" t="s">
        <v>223</v>
      </c>
      <c r="E122" s="116"/>
      <c r="F122" s="8"/>
      <c r="G122" s="8"/>
      <c r="H122" s="139"/>
    </row>
    <row r="123" spans="1:8" ht="28.8">
      <c r="A123" s="108"/>
      <c r="B123" s="77" t="s">
        <v>35</v>
      </c>
      <c r="C123" s="24">
        <v>1</v>
      </c>
      <c r="D123" s="74" t="s">
        <v>222</v>
      </c>
      <c r="E123" s="116"/>
      <c r="F123" s="8"/>
      <c r="G123" s="8"/>
      <c r="H123" s="139"/>
    </row>
    <row r="124" spans="1:8" ht="43.2">
      <c r="A124" s="108"/>
      <c r="B124" s="77" t="s">
        <v>164</v>
      </c>
      <c r="C124" s="24">
        <v>3</v>
      </c>
      <c r="D124" s="74" t="s">
        <v>225</v>
      </c>
      <c r="E124" s="116"/>
      <c r="F124" s="8"/>
      <c r="G124" s="8"/>
      <c r="H124" s="139"/>
    </row>
    <row r="125" spans="1:8" ht="28.8">
      <c r="A125" s="108"/>
      <c r="B125" s="77" t="s">
        <v>165</v>
      </c>
      <c r="C125" s="24">
        <v>2</v>
      </c>
      <c r="D125" s="74" t="s">
        <v>224</v>
      </c>
      <c r="E125" s="116"/>
      <c r="F125" s="8"/>
      <c r="G125" s="8"/>
      <c r="H125" s="139"/>
    </row>
    <row r="126" spans="1:8" ht="15" thickBot="1">
      <c r="A126" s="109"/>
      <c r="B126" s="106" t="s">
        <v>105</v>
      </c>
      <c r="C126" s="78"/>
      <c r="D126" s="78"/>
      <c r="E126" s="78">
        <f>SUM(E94:E125)</f>
        <v>0</v>
      </c>
      <c r="F126" s="120">
        <f t="shared" ref="F126:H126" si="10">SUM(F94:F125)</f>
        <v>0</v>
      </c>
      <c r="G126" s="120">
        <f t="shared" si="10"/>
        <v>0</v>
      </c>
      <c r="H126" s="117">
        <f t="shared" si="10"/>
        <v>0</v>
      </c>
    </row>
    <row r="129" spans="2:8">
      <c r="B129" s="45" t="s">
        <v>42</v>
      </c>
      <c r="C129" s="46" t="s">
        <v>49</v>
      </c>
      <c r="D129" s="46"/>
      <c r="E129" s="46" t="s">
        <v>50</v>
      </c>
      <c r="F129" s="46"/>
      <c r="G129" s="47" t="s">
        <v>48</v>
      </c>
      <c r="H129" s="45" t="s">
        <v>51</v>
      </c>
    </row>
    <row r="130" spans="2:8">
      <c r="B130" s="45"/>
      <c r="C130" s="44" t="str">
        <f>E3</f>
        <v>SEMESTRE 1</v>
      </c>
      <c r="D130" s="44" t="str">
        <f t="shared" ref="D130:F130" si="11">F3</f>
        <v>SEMESTRE 2</v>
      </c>
      <c r="E130" s="44" t="str">
        <f t="shared" si="11"/>
        <v>SEMESTRE 3</v>
      </c>
      <c r="F130" s="44" t="str">
        <f t="shared" si="11"/>
        <v>SEMESTRE 4</v>
      </c>
      <c r="G130" s="47"/>
      <c r="H130" s="45"/>
    </row>
    <row r="131" spans="2:8">
      <c r="B131" s="8" t="s">
        <v>43</v>
      </c>
      <c r="C131" s="25">
        <f>E19</f>
        <v>0</v>
      </c>
      <c r="D131" s="25">
        <f t="shared" ref="D131:F131" si="12">F19</f>
        <v>0</v>
      </c>
      <c r="E131" s="25">
        <f t="shared" si="12"/>
        <v>0</v>
      </c>
      <c r="F131" s="25">
        <f t="shared" si="12"/>
        <v>0</v>
      </c>
      <c r="G131" s="25">
        <f>SUM(C131:F131)</f>
        <v>0</v>
      </c>
      <c r="H131" s="25">
        <f>AVERAGE(C131:G131)</f>
        <v>0</v>
      </c>
    </row>
    <row r="132" spans="2:8">
      <c r="B132" s="8" t="s">
        <v>44</v>
      </c>
      <c r="C132" s="25">
        <f>E52</f>
        <v>0</v>
      </c>
      <c r="D132" s="25">
        <f t="shared" ref="D132:F132" si="13">F52</f>
        <v>0</v>
      </c>
      <c r="E132" s="25">
        <f t="shared" si="13"/>
        <v>0</v>
      </c>
      <c r="F132" s="25">
        <f t="shared" si="13"/>
        <v>0</v>
      </c>
      <c r="G132" s="25">
        <f t="shared" ref="G132:G135" si="14">SUM(C132:F132)</f>
        <v>0</v>
      </c>
      <c r="H132" s="25">
        <f t="shared" ref="H132:H135" si="15">AVERAGE(C132:F132)</f>
        <v>0</v>
      </c>
    </row>
    <row r="133" spans="2:8">
      <c r="B133" s="8" t="s">
        <v>45</v>
      </c>
      <c r="C133" s="25">
        <f>E65</f>
        <v>0</v>
      </c>
      <c r="D133" s="25">
        <f t="shared" ref="D133:F133" si="16">F65</f>
        <v>0</v>
      </c>
      <c r="E133" s="25">
        <f t="shared" si="16"/>
        <v>0</v>
      </c>
      <c r="F133" s="25">
        <f t="shared" si="16"/>
        <v>0</v>
      </c>
      <c r="G133" s="25">
        <f t="shared" si="14"/>
        <v>0</v>
      </c>
      <c r="H133" s="25">
        <f t="shared" si="15"/>
        <v>0</v>
      </c>
    </row>
    <row r="134" spans="2:8">
      <c r="B134" s="8" t="s">
        <v>46</v>
      </c>
      <c r="C134" s="25">
        <f>E71</f>
        <v>0</v>
      </c>
      <c r="D134" s="25">
        <f t="shared" ref="D134:F134" si="17">F71</f>
        <v>0</v>
      </c>
      <c r="E134" s="25">
        <f t="shared" si="17"/>
        <v>0</v>
      </c>
      <c r="F134" s="25">
        <f t="shared" si="17"/>
        <v>0</v>
      </c>
      <c r="G134" s="25">
        <f t="shared" si="14"/>
        <v>0</v>
      </c>
      <c r="H134" s="25">
        <f>AVERAGE(C134:F134)</f>
        <v>0</v>
      </c>
    </row>
    <row r="135" spans="2:8">
      <c r="B135" s="8" t="s">
        <v>47</v>
      </c>
      <c r="C135" s="25">
        <f>E126</f>
        <v>0</v>
      </c>
      <c r="D135" s="25">
        <f t="shared" ref="D135:F135" si="18">F126</f>
        <v>0</v>
      </c>
      <c r="E135" s="25">
        <f t="shared" si="18"/>
        <v>0</v>
      </c>
      <c r="F135" s="25">
        <f t="shared" si="18"/>
        <v>0</v>
      </c>
      <c r="G135" s="25">
        <f t="shared" si="14"/>
        <v>0</v>
      </c>
      <c r="H135" s="25">
        <f t="shared" si="15"/>
        <v>0</v>
      </c>
    </row>
    <row r="136" spans="2:8">
      <c r="B136" s="23" t="s">
        <v>48</v>
      </c>
      <c r="C136" s="28">
        <f>SUM(C131:C135)</f>
        <v>0</v>
      </c>
      <c r="D136" s="28">
        <f t="shared" ref="D136:F136" si="19">SUM(D131:D135)</f>
        <v>0</v>
      </c>
      <c r="E136" s="28">
        <f t="shared" si="19"/>
        <v>0</v>
      </c>
      <c r="F136" s="28">
        <f t="shared" si="19"/>
        <v>0</v>
      </c>
      <c r="G136" s="29">
        <f>SUM(C136:F136)</f>
        <v>0</v>
      </c>
      <c r="H136" s="28">
        <f>AVERAGE(C136:F136)</f>
        <v>0</v>
      </c>
    </row>
  </sheetData>
  <mergeCells count="17">
    <mergeCell ref="B129:B130"/>
    <mergeCell ref="C129:D129"/>
    <mergeCell ref="E129:F129"/>
    <mergeCell ref="G129:G130"/>
    <mergeCell ref="H129:H130"/>
    <mergeCell ref="B2:H2"/>
    <mergeCell ref="B21:H21"/>
    <mergeCell ref="B53:H53"/>
    <mergeCell ref="B66:H66"/>
    <mergeCell ref="B72:H72"/>
    <mergeCell ref="A66:A71"/>
    <mergeCell ref="A72:A91"/>
    <mergeCell ref="A92:A126"/>
    <mergeCell ref="B92:H92"/>
    <mergeCell ref="A2:A19"/>
    <mergeCell ref="A21:A52"/>
    <mergeCell ref="A53:A65"/>
  </mergeCells>
  <phoneticPr fontId="6" type="noConversion"/>
  <pageMargins left="0.23" right="0.17" top="0.25" bottom="0.31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showGridLines="0" topLeftCell="A31" zoomScale="145" zoomScaleNormal="145" workbookViewId="0">
      <selection activeCell="B54" sqref="B47:H54"/>
    </sheetView>
  </sheetViews>
  <sheetFormatPr defaultRowHeight="14.4"/>
  <cols>
    <col min="2" max="2" width="73.21875" bestFit="1" customWidth="1"/>
    <col min="3" max="7" width="8.88671875" style="14"/>
    <col min="8" max="8" width="13" customWidth="1"/>
    <col min="9" max="9" width="12.33203125" customWidth="1"/>
    <col min="10" max="10" width="13.88671875" customWidth="1"/>
  </cols>
  <sheetData>
    <row r="1" spans="1:10" ht="15" thickBot="1">
      <c r="B1" s="8"/>
      <c r="C1" s="35"/>
      <c r="D1" s="35"/>
      <c r="E1" s="35"/>
      <c r="F1" s="35"/>
      <c r="G1" s="35"/>
    </row>
    <row r="2" spans="1:10" ht="15.6">
      <c r="A2" s="48" t="s">
        <v>58</v>
      </c>
      <c r="B2" s="34" t="s">
        <v>0</v>
      </c>
      <c r="C2" s="32" t="s">
        <v>54</v>
      </c>
      <c r="D2" s="32" t="s">
        <v>55</v>
      </c>
      <c r="E2" s="32" t="s">
        <v>56</v>
      </c>
      <c r="F2" s="32" t="s">
        <v>57</v>
      </c>
      <c r="G2" s="33" t="s">
        <v>41</v>
      </c>
      <c r="H2" s="31"/>
      <c r="I2" s="31"/>
      <c r="J2" s="31"/>
    </row>
    <row r="3" spans="1:10" ht="15.6">
      <c r="A3" s="49"/>
      <c r="B3" s="1" t="s">
        <v>1</v>
      </c>
      <c r="C3" s="26" t="s">
        <v>2</v>
      </c>
      <c r="D3" s="26" t="s">
        <v>2</v>
      </c>
      <c r="E3" s="26" t="s">
        <v>2</v>
      </c>
      <c r="F3" s="26" t="s">
        <v>2</v>
      </c>
      <c r="G3" s="26" t="s">
        <v>2</v>
      </c>
      <c r="H3" s="31"/>
      <c r="I3" s="31"/>
      <c r="J3" s="31"/>
    </row>
    <row r="4" spans="1:10" ht="15.6">
      <c r="A4" s="49"/>
      <c r="B4" s="2" t="s">
        <v>21</v>
      </c>
      <c r="C4" s="40"/>
      <c r="D4" s="40"/>
      <c r="E4" s="40"/>
      <c r="F4" s="40"/>
      <c r="G4" s="40">
        <f>SUM(C4:F4)</f>
        <v>0</v>
      </c>
      <c r="H4" s="31"/>
      <c r="I4" s="31"/>
      <c r="J4" s="31"/>
    </row>
    <row r="5" spans="1:10" ht="15.6">
      <c r="A5" s="49"/>
      <c r="B5" s="2" t="s">
        <v>22</v>
      </c>
      <c r="C5" s="40"/>
      <c r="D5" s="40"/>
      <c r="E5" s="40"/>
      <c r="F5" s="40"/>
      <c r="G5" s="40">
        <f t="shared" ref="G5:G12" si="0">SUM(C5:F5)</f>
        <v>0</v>
      </c>
      <c r="H5" s="30"/>
      <c r="I5" s="30"/>
      <c r="J5" s="30"/>
    </row>
    <row r="6" spans="1:10" ht="15.6">
      <c r="A6" s="49"/>
      <c r="B6" s="2" t="s">
        <v>26</v>
      </c>
      <c r="C6" s="40"/>
      <c r="D6" s="40"/>
      <c r="E6" s="40"/>
      <c r="F6" s="40"/>
      <c r="G6" s="40">
        <f t="shared" si="0"/>
        <v>0</v>
      </c>
      <c r="H6" s="31"/>
      <c r="I6" s="31"/>
      <c r="J6" s="31"/>
    </row>
    <row r="7" spans="1:10">
      <c r="A7" s="49"/>
      <c r="B7" s="2" t="s">
        <v>27</v>
      </c>
      <c r="C7" s="40"/>
      <c r="D7" s="40"/>
      <c r="E7" s="40"/>
      <c r="F7" s="40"/>
      <c r="G7" s="40">
        <f t="shared" si="0"/>
        <v>0</v>
      </c>
    </row>
    <row r="8" spans="1:10">
      <c r="A8" s="49"/>
      <c r="B8" s="2" t="s">
        <v>23</v>
      </c>
      <c r="C8" s="40"/>
      <c r="D8" s="40"/>
      <c r="E8" s="40"/>
      <c r="F8" s="40"/>
      <c r="G8" s="40">
        <f t="shared" si="0"/>
        <v>0</v>
      </c>
    </row>
    <row r="9" spans="1:10">
      <c r="A9" s="49"/>
      <c r="B9" s="2" t="s">
        <v>24</v>
      </c>
      <c r="C9" s="40"/>
      <c r="D9" s="40"/>
      <c r="E9" s="40"/>
      <c r="F9" s="40"/>
      <c r="G9" s="40">
        <f t="shared" si="0"/>
        <v>0</v>
      </c>
      <c r="H9" s="14"/>
    </row>
    <row r="10" spans="1:10">
      <c r="A10" s="49"/>
      <c r="B10" s="2" t="s">
        <v>25</v>
      </c>
      <c r="C10" s="40"/>
      <c r="D10" s="40"/>
      <c r="E10" s="40"/>
      <c r="F10" s="40"/>
      <c r="G10" s="40">
        <f t="shared" si="0"/>
        <v>0</v>
      </c>
    </row>
    <row r="11" spans="1:10">
      <c r="A11" s="49"/>
      <c r="B11" s="2" t="s">
        <v>28</v>
      </c>
      <c r="C11" s="40"/>
      <c r="D11" s="40"/>
      <c r="E11" s="40"/>
      <c r="F11" s="40"/>
      <c r="G11" s="40">
        <f t="shared" si="0"/>
        <v>0</v>
      </c>
    </row>
    <row r="12" spans="1:10">
      <c r="A12" s="49"/>
      <c r="B12" s="2" t="s">
        <v>29</v>
      </c>
      <c r="C12" s="40"/>
      <c r="D12" s="40"/>
      <c r="E12" s="40"/>
      <c r="F12" s="40"/>
      <c r="G12" s="40">
        <f t="shared" si="0"/>
        <v>0</v>
      </c>
    </row>
    <row r="13" spans="1:10">
      <c r="A13" s="49"/>
      <c r="B13" s="22" t="s">
        <v>3</v>
      </c>
      <c r="C13" s="16">
        <f t="shared" ref="C13:F13" si="1">SUM(C4:C12)</f>
        <v>0</v>
      </c>
      <c r="D13" s="16">
        <f t="shared" si="1"/>
        <v>0</v>
      </c>
      <c r="E13" s="16">
        <f t="shared" si="1"/>
        <v>0</v>
      </c>
      <c r="F13" s="16">
        <f t="shared" si="1"/>
        <v>0</v>
      </c>
      <c r="G13" s="37">
        <f t="shared" ref="G13" si="2">SUM(C13:F13)</f>
        <v>0</v>
      </c>
    </row>
    <row r="14" spans="1:10">
      <c r="A14" s="49"/>
      <c r="B14" s="2"/>
      <c r="C14" s="35"/>
      <c r="D14" s="35"/>
      <c r="E14" s="35"/>
      <c r="F14" s="35"/>
      <c r="G14" s="35"/>
    </row>
    <row r="15" spans="1:10">
      <c r="A15" s="49"/>
      <c r="B15" s="5" t="s">
        <v>4</v>
      </c>
      <c r="C15" s="6" t="s">
        <v>2</v>
      </c>
      <c r="D15" s="6" t="s">
        <v>2</v>
      </c>
      <c r="E15" s="6" t="s">
        <v>2</v>
      </c>
      <c r="F15" s="6" t="s">
        <v>2</v>
      </c>
      <c r="G15" s="6" t="s">
        <v>2</v>
      </c>
    </row>
    <row r="16" spans="1:10">
      <c r="A16" s="49"/>
      <c r="B16" s="18" t="s">
        <v>31</v>
      </c>
      <c r="C16" s="7"/>
      <c r="D16" s="7"/>
      <c r="E16" s="7"/>
      <c r="F16" s="7"/>
      <c r="G16" s="7">
        <f>SUM(C16:F16)</f>
        <v>0</v>
      </c>
    </row>
    <row r="17" spans="1:7" ht="15" thickBot="1">
      <c r="A17" s="50"/>
      <c r="B17" s="19" t="s">
        <v>30</v>
      </c>
      <c r="C17" s="7"/>
      <c r="D17" s="7"/>
      <c r="E17" s="7"/>
      <c r="F17" s="7"/>
      <c r="G17" s="7">
        <f>SUM(C17:F17)</f>
        <v>0</v>
      </c>
    </row>
    <row r="18" spans="1:7">
      <c r="B18" s="12" t="s">
        <v>32</v>
      </c>
      <c r="C18" s="7"/>
      <c r="D18" s="7"/>
      <c r="E18" s="7"/>
      <c r="F18" s="7"/>
      <c r="G18" s="7">
        <f>SUM(C18:F18)</f>
        <v>0</v>
      </c>
    </row>
    <row r="19" spans="1:7">
      <c r="B19" s="17"/>
      <c r="C19" s="35"/>
      <c r="D19" s="35"/>
      <c r="E19" s="35"/>
      <c r="F19" s="35"/>
      <c r="G19" s="7">
        <f>SUM(C19:F19)</f>
        <v>0</v>
      </c>
    </row>
    <row r="20" spans="1:7">
      <c r="B20" s="22" t="s">
        <v>5</v>
      </c>
      <c r="C20" s="15">
        <f>SUM(C14:C19)</f>
        <v>0</v>
      </c>
      <c r="D20" s="15">
        <f>SUM(D14:D19)</f>
        <v>0</v>
      </c>
      <c r="E20" s="15">
        <f>SUM(E14:E19)</f>
        <v>0</v>
      </c>
      <c r="F20" s="15">
        <f>SUM(F14:F19)</f>
        <v>0</v>
      </c>
      <c r="G20" s="15">
        <f>SUM(C20:F20)</f>
        <v>0</v>
      </c>
    </row>
    <row r="21" spans="1:7">
      <c r="B21" s="9"/>
      <c r="C21" s="35"/>
      <c r="D21" s="35"/>
      <c r="E21" s="35"/>
      <c r="F21" s="35"/>
      <c r="G21" s="35"/>
    </row>
    <row r="22" spans="1:7">
      <c r="B22" s="10" t="s">
        <v>6</v>
      </c>
      <c r="C22" s="11" t="s">
        <v>2</v>
      </c>
      <c r="D22" s="11" t="s">
        <v>2</v>
      </c>
      <c r="E22" s="11" t="s">
        <v>2</v>
      </c>
      <c r="F22" s="11" t="s">
        <v>2</v>
      </c>
      <c r="G22" s="11" t="s">
        <v>2</v>
      </c>
    </row>
    <row r="23" spans="1:7" ht="28.8">
      <c r="B23" s="12" t="s">
        <v>7</v>
      </c>
      <c r="C23" s="35"/>
      <c r="D23" s="35"/>
      <c r="E23" s="35"/>
      <c r="F23" s="35"/>
      <c r="G23" s="35">
        <f>SUM(C23:F23)</f>
        <v>0</v>
      </c>
    </row>
    <row r="24" spans="1:7" ht="28.8">
      <c r="B24" s="12" t="s">
        <v>34</v>
      </c>
      <c r="C24" s="35"/>
      <c r="D24" s="35"/>
      <c r="E24" s="35"/>
      <c r="F24" s="35"/>
      <c r="G24" s="35">
        <f>SUM(C24:F24)</f>
        <v>0</v>
      </c>
    </row>
    <row r="25" spans="1:7" ht="28.8">
      <c r="B25" s="12" t="s">
        <v>33</v>
      </c>
      <c r="C25" s="35"/>
      <c r="D25" s="35"/>
      <c r="E25" s="35"/>
      <c r="F25" s="35"/>
      <c r="G25" s="35">
        <f>SUM(C25:F25)</f>
        <v>0</v>
      </c>
    </row>
    <row r="26" spans="1:7" ht="28.8">
      <c r="B26" s="12" t="s">
        <v>8</v>
      </c>
      <c r="C26" s="35"/>
      <c r="D26" s="35"/>
      <c r="E26" s="35"/>
      <c r="F26" s="35"/>
      <c r="G26" s="35">
        <f>SUM(C26:F26)</f>
        <v>0</v>
      </c>
    </row>
    <row r="27" spans="1:7">
      <c r="B27" s="22" t="s">
        <v>9</v>
      </c>
      <c r="C27" s="15">
        <f>C23+C24+C26</f>
        <v>0</v>
      </c>
      <c r="D27" s="15">
        <f>D23+D24+D25+D26</f>
        <v>0</v>
      </c>
      <c r="E27" s="15">
        <f>E23+E24+E25+E26</f>
        <v>0</v>
      </c>
      <c r="F27" s="15">
        <f>F23+F24+F25+F26</f>
        <v>0</v>
      </c>
      <c r="G27" s="38">
        <f>SUM(C27:F27)</f>
        <v>0</v>
      </c>
    </row>
    <row r="28" spans="1:7">
      <c r="B28" s="2"/>
      <c r="C28" s="35"/>
      <c r="D28" s="35"/>
      <c r="E28" s="35"/>
      <c r="F28" s="35"/>
      <c r="G28" s="35"/>
    </row>
    <row r="29" spans="1:7">
      <c r="B29" s="10" t="s">
        <v>10</v>
      </c>
      <c r="C29" s="11" t="s">
        <v>2</v>
      </c>
      <c r="D29" s="11" t="s">
        <v>2</v>
      </c>
      <c r="E29" s="11" t="s">
        <v>2</v>
      </c>
      <c r="F29" s="11" t="s">
        <v>2</v>
      </c>
      <c r="G29" s="11" t="s">
        <v>2</v>
      </c>
    </row>
    <row r="30" spans="1:7">
      <c r="B30" s="41" t="s">
        <v>52</v>
      </c>
      <c r="C30" s="42">
        <v>10</v>
      </c>
      <c r="D30" s="42">
        <v>10</v>
      </c>
      <c r="E30" s="42">
        <v>10</v>
      </c>
      <c r="F30" s="42">
        <v>0</v>
      </c>
      <c r="G30" s="7">
        <f>SUM(C30:F30)</f>
        <v>30</v>
      </c>
    </row>
    <row r="31" spans="1:7">
      <c r="B31" s="3" t="s">
        <v>11</v>
      </c>
      <c r="C31" s="4">
        <f t="shared" ref="C31:F31" si="3">C30</f>
        <v>10</v>
      </c>
      <c r="D31" s="4">
        <f t="shared" si="3"/>
        <v>10</v>
      </c>
      <c r="E31" s="4">
        <f t="shared" si="3"/>
        <v>10</v>
      </c>
      <c r="F31" s="4">
        <f t="shared" si="3"/>
        <v>0</v>
      </c>
      <c r="G31" s="4">
        <f>G30</f>
        <v>30</v>
      </c>
    </row>
    <row r="32" spans="1:7">
      <c r="B32" s="2"/>
      <c r="C32" s="35"/>
      <c r="D32" s="35"/>
      <c r="E32" s="35"/>
      <c r="F32" s="35"/>
      <c r="G32" s="35"/>
    </row>
    <row r="33" spans="2:8">
      <c r="B33" s="5" t="s">
        <v>12</v>
      </c>
      <c r="C33" s="6" t="s">
        <v>2</v>
      </c>
      <c r="D33" s="6" t="s">
        <v>2</v>
      </c>
      <c r="E33" s="6" t="s">
        <v>2</v>
      </c>
      <c r="F33" s="6" t="s">
        <v>2</v>
      </c>
      <c r="G33" s="6" t="s">
        <v>2</v>
      </c>
    </row>
    <row r="34" spans="2:8">
      <c r="B34" s="12" t="s">
        <v>13</v>
      </c>
      <c r="C34" s="35"/>
      <c r="D34" s="35"/>
      <c r="E34" s="35"/>
      <c r="F34" s="35"/>
      <c r="G34" s="36">
        <f t="shared" ref="G34:G43" si="4">SUM(C34:F34)</f>
        <v>0</v>
      </c>
    </row>
    <row r="35" spans="2:8">
      <c r="B35" s="12" t="s">
        <v>14</v>
      </c>
      <c r="C35" s="35"/>
      <c r="D35" s="35"/>
      <c r="E35" s="35"/>
      <c r="F35" s="35"/>
      <c r="G35" s="36">
        <f t="shared" si="4"/>
        <v>0</v>
      </c>
    </row>
    <row r="36" spans="2:8" ht="28.8">
      <c r="B36" s="12" t="s">
        <v>35</v>
      </c>
      <c r="C36" s="35"/>
      <c r="D36" s="35"/>
      <c r="E36" s="35"/>
      <c r="F36" s="35"/>
      <c r="G36" s="36">
        <f t="shared" si="4"/>
        <v>0</v>
      </c>
    </row>
    <row r="37" spans="2:8">
      <c r="B37" s="12" t="s">
        <v>36</v>
      </c>
      <c r="C37" s="35"/>
      <c r="D37" s="35"/>
      <c r="E37" s="35"/>
      <c r="F37" s="35"/>
      <c r="G37" s="36">
        <f t="shared" si="4"/>
        <v>0</v>
      </c>
    </row>
    <row r="38" spans="2:8">
      <c r="B38" s="12" t="s">
        <v>37</v>
      </c>
      <c r="C38" s="35"/>
      <c r="D38" s="35"/>
      <c r="E38" s="35"/>
      <c r="F38" s="35"/>
      <c r="G38" s="36">
        <f t="shared" si="4"/>
        <v>0</v>
      </c>
    </row>
    <row r="39" spans="2:8">
      <c r="B39" s="12" t="s">
        <v>38</v>
      </c>
      <c r="C39" s="35"/>
      <c r="D39" s="35"/>
      <c r="E39" s="35"/>
      <c r="F39" s="35"/>
      <c r="G39" s="36">
        <f t="shared" si="4"/>
        <v>0</v>
      </c>
    </row>
    <row r="40" spans="2:8">
      <c r="B40" s="12" t="s">
        <v>39</v>
      </c>
      <c r="C40" s="35"/>
      <c r="D40" s="35"/>
      <c r="E40" s="35"/>
      <c r="F40" s="35"/>
      <c r="G40" s="36">
        <f t="shared" si="4"/>
        <v>0</v>
      </c>
    </row>
    <row r="41" spans="2:8" ht="43.2">
      <c r="B41" s="12" t="s">
        <v>40</v>
      </c>
      <c r="C41" s="35"/>
      <c r="D41" s="35"/>
      <c r="E41" s="35"/>
      <c r="F41" s="35"/>
      <c r="G41" s="36">
        <f t="shared" si="4"/>
        <v>0</v>
      </c>
    </row>
    <row r="42" spans="2:8">
      <c r="B42" s="12" t="s">
        <v>15</v>
      </c>
      <c r="C42" s="35"/>
      <c r="D42" s="35"/>
      <c r="E42" s="35"/>
      <c r="F42" s="35"/>
      <c r="G42" s="36">
        <f t="shared" si="4"/>
        <v>0</v>
      </c>
    </row>
    <row r="43" spans="2:8">
      <c r="B43" s="3" t="s">
        <v>16</v>
      </c>
      <c r="C43" s="20">
        <f>C34+C35+C36+C37+C42</f>
        <v>0</v>
      </c>
      <c r="D43" s="20">
        <f>D34+D35+D36+D37+D42</f>
        <v>0</v>
      </c>
      <c r="E43" s="20">
        <f>E34+E35+E36+E37+E38+E39+E42</f>
        <v>0</v>
      </c>
      <c r="F43" s="20">
        <f>F34+F35+F36+F37+F38+F39+F40+F41+F42</f>
        <v>0</v>
      </c>
      <c r="G43" s="37">
        <f t="shared" si="4"/>
        <v>0</v>
      </c>
    </row>
    <row r="44" spans="2:8">
      <c r="B44" s="2"/>
      <c r="C44" s="35"/>
      <c r="D44" s="35"/>
      <c r="E44" s="35"/>
      <c r="F44" s="35"/>
      <c r="G44" s="35"/>
    </row>
    <row r="45" spans="2:8">
      <c r="B45" s="13" t="s">
        <v>17</v>
      </c>
      <c r="C45" s="21">
        <f t="shared" ref="C45:F45" si="5">C13+C20+C27+C31+C43</f>
        <v>10</v>
      </c>
      <c r="D45" s="21">
        <f t="shared" si="5"/>
        <v>10</v>
      </c>
      <c r="E45" s="21">
        <f t="shared" si="5"/>
        <v>10</v>
      </c>
      <c r="F45" s="21">
        <f t="shared" si="5"/>
        <v>0</v>
      </c>
      <c r="G45" s="21">
        <f>G13+G20+G27+G31+G43</f>
        <v>30</v>
      </c>
    </row>
    <row r="47" spans="2:8">
      <c r="B47" s="45" t="s">
        <v>42</v>
      </c>
      <c r="C47" s="46" t="s">
        <v>49</v>
      </c>
      <c r="D47" s="46"/>
      <c r="E47" s="46" t="s">
        <v>50</v>
      </c>
      <c r="F47" s="46"/>
      <c r="G47" s="47" t="s">
        <v>48</v>
      </c>
      <c r="H47" s="45" t="s">
        <v>51</v>
      </c>
    </row>
    <row r="48" spans="2:8">
      <c r="B48" s="45"/>
      <c r="C48" s="26" t="s">
        <v>18</v>
      </c>
      <c r="D48" s="27" t="s">
        <v>19</v>
      </c>
      <c r="E48" s="27" t="s">
        <v>20</v>
      </c>
      <c r="F48" s="26" t="s">
        <v>53</v>
      </c>
      <c r="G48" s="47"/>
      <c r="H48" s="45"/>
    </row>
    <row r="49" spans="2:8">
      <c r="B49" s="8" t="s">
        <v>43</v>
      </c>
      <c r="C49" s="25">
        <f>C13</f>
        <v>0</v>
      </c>
      <c r="D49" s="25">
        <f t="shared" ref="D49:F49" si="6">D13</f>
        <v>0</v>
      </c>
      <c r="E49" s="25">
        <f t="shared" si="6"/>
        <v>0</v>
      </c>
      <c r="F49" s="25">
        <f t="shared" si="6"/>
        <v>0</v>
      </c>
      <c r="G49" s="25">
        <f>G13</f>
        <v>0</v>
      </c>
      <c r="H49" s="25">
        <f>AVERAGE(C49:F49)</f>
        <v>0</v>
      </c>
    </row>
    <row r="50" spans="2:8">
      <c r="B50" s="8" t="s">
        <v>44</v>
      </c>
      <c r="C50" s="25">
        <f>C20</f>
        <v>0</v>
      </c>
      <c r="D50" s="25">
        <f t="shared" ref="D50:F50" si="7">D20</f>
        <v>0</v>
      </c>
      <c r="E50" s="25">
        <f t="shared" si="7"/>
        <v>0</v>
      </c>
      <c r="F50" s="25">
        <f t="shared" si="7"/>
        <v>0</v>
      </c>
      <c r="G50" s="24">
        <f>G20</f>
        <v>0</v>
      </c>
      <c r="H50" s="25">
        <f t="shared" ref="H50:H53" si="8">AVERAGE(C50:F50)</f>
        <v>0</v>
      </c>
    </row>
    <row r="51" spans="2:8">
      <c r="B51" s="8" t="s">
        <v>45</v>
      </c>
      <c r="C51" s="25">
        <f>C27</f>
        <v>0</v>
      </c>
      <c r="D51" s="25">
        <f t="shared" ref="D51:F51" si="9">D27</f>
        <v>0</v>
      </c>
      <c r="E51" s="25">
        <f t="shared" si="9"/>
        <v>0</v>
      </c>
      <c r="F51" s="25">
        <f t="shared" si="9"/>
        <v>0</v>
      </c>
      <c r="G51" s="24">
        <f>G27</f>
        <v>0</v>
      </c>
      <c r="H51" s="25">
        <f t="shared" si="8"/>
        <v>0</v>
      </c>
    </row>
    <row r="52" spans="2:8">
      <c r="B52" s="8" t="s">
        <v>46</v>
      </c>
      <c r="C52" s="25">
        <f>C31</f>
        <v>10</v>
      </c>
      <c r="D52" s="25">
        <f t="shared" ref="D52:F52" si="10">D31</f>
        <v>10</v>
      </c>
      <c r="E52" s="25">
        <f t="shared" si="10"/>
        <v>10</v>
      </c>
      <c r="F52" s="25">
        <f t="shared" si="10"/>
        <v>0</v>
      </c>
      <c r="G52" s="24">
        <f>G31</f>
        <v>30</v>
      </c>
      <c r="H52" s="25">
        <f>AVERAGE(C52:F52)</f>
        <v>7.5</v>
      </c>
    </row>
    <row r="53" spans="2:8">
      <c r="B53" s="8" t="s">
        <v>47</v>
      </c>
      <c r="C53" s="25">
        <f>C43</f>
        <v>0</v>
      </c>
      <c r="D53" s="25">
        <f t="shared" ref="D53:F53" si="11">D43</f>
        <v>0</v>
      </c>
      <c r="E53" s="25">
        <f t="shared" si="11"/>
        <v>0</v>
      </c>
      <c r="F53" s="25">
        <f t="shared" si="11"/>
        <v>0</v>
      </c>
      <c r="G53" s="25">
        <f>G43</f>
        <v>0</v>
      </c>
      <c r="H53" s="25">
        <f t="shared" si="8"/>
        <v>0</v>
      </c>
    </row>
    <row r="54" spans="2:8">
      <c r="B54" s="23" t="s">
        <v>48</v>
      </c>
      <c r="C54" s="28">
        <f>SUM(C49:C53)</f>
        <v>10</v>
      </c>
      <c r="D54" s="28">
        <f t="shared" ref="D54:F54" si="12">SUM(D49:D53)</f>
        <v>10</v>
      </c>
      <c r="E54" s="28">
        <f t="shared" si="12"/>
        <v>10</v>
      </c>
      <c r="F54" s="28">
        <f t="shared" si="12"/>
        <v>0</v>
      </c>
      <c r="G54" s="29">
        <f>SUM(C54:F54)</f>
        <v>30</v>
      </c>
      <c r="H54" s="28">
        <f>AVERAGE(C54:F54)</f>
        <v>7.5</v>
      </c>
    </row>
    <row r="55" spans="2:8">
      <c r="B55" s="90"/>
      <c r="C55" s="43"/>
      <c r="D55" s="39"/>
      <c r="E55" s="39"/>
      <c r="F55" s="39"/>
    </row>
  </sheetData>
  <mergeCells count="6">
    <mergeCell ref="A2:A17"/>
    <mergeCell ref="H47:H48"/>
    <mergeCell ref="C47:D47"/>
    <mergeCell ref="E47:F47"/>
    <mergeCell ref="G47:G48"/>
    <mergeCell ref="B47:B48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MODELO</vt:lpstr>
      <vt:lpstr>Progressao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Revisor</cp:lastModifiedBy>
  <dcterms:created xsi:type="dcterms:W3CDTF">2020-06-10T18:00:34Z</dcterms:created>
  <dcterms:modified xsi:type="dcterms:W3CDTF">2020-08-10T18:28:57Z</dcterms:modified>
</cp:coreProperties>
</file>